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730" windowHeight="11760" firstSheet="5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一般公共预算支出-上年数'!$A$1:$F$27</definedName>
    <definedName name="_xlnm.Print_Area" localSheetId="3">'3 一般公共预算财政基本支出'!$A$1:$E$42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部门收入总表'!$A$1:$L$28</definedName>
    <definedName name="_xlnm.Print_Area" localSheetId="8">'8 部门支出总表'!$A$1:$H$26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alcChain.xml><?xml version="1.0" encoding="utf-8"?>
<calcChain xmlns="http://schemas.openxmlformats.org/spreadsheetml/2006/main">
  <c r="B14" i="9" l="1"/>
  <c r="B17" i="9"/>
  <c r="B18" i="4"/>
  <c r="G16" i="4"/>
  <c r="G18" i="4" s="1"/>
  <c r="F16" i="4"/>
  <c r="F18" i="4"/>
  <c r="E16" i="4"/>
  <c r="E18" i="4" s="1"/>
  <c r="D16" i="4" l="1"/>
  <c r="D18" i="4" s="1"/>
</calcChain>
</file>

<file path=xl/sharedStrings.xml><?xml version="1.0" encoding="utf-8"?>
<sst xmlns="http://schemas.openxmlformats.org/spreadsheetml/2006/main" count="1391" uniqueCount="511">
  <si>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</si>
  <si>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</si>
  <si>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</si>
  <si>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</si>
  <si>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</si>
  <si>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</si>
  <si>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</si>
  <si>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</si>
  <si>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</si>
  <si>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</si>
  <si>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</si>
  <si>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</si>
  <si>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</si>
  <si>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</si>
  <si>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</si>
  <si>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</si>
  <si>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</si>
  <si>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</si>
  <si>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</si>
  <si>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</si>
  <si>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</si>
  <si>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</si>
  <si>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</si>
  <si>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</si>
  <si>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</si>
  <si>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</si>
  <si>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</si>
  <si>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</si>
  <si>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</si>
  <si>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</si>
  <si>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</si>
  <si>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</si>
  <si>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</si>
  <si>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</si>
  <si>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</si>
  <si>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</si>
  <si>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</si>
  <si>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</si>
  <si>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</si>
  <si>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</si>
  <si>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</si>
  <si>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</si>
  <si>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</si>
  <si>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</si>
  <si>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</si>
  <si>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</si>
  <si>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</si>
  <si>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</si>
  <si>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</si>
  <si>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</si>
  <si>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</si>
  <si>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</si>
  <si>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</si>
  <si>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</si>
  <si>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</si>
  <si>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</si>
  <si>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</si>
  <si>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</si>
  <si>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</si>
  <si>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</si>
  <si>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</si>
  <si>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</si>
  <si>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</si>
  <si>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</si>
  <si>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</si>
  <si>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</si>
  <si>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</si>
  <si>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</si>
  <si>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</si>
  <si>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</si>
  <si>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</si>
  <si>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</si>
  <si>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</si>
  <si>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</si>
  <si>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</si>
  <si>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</si>
  <si>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</si>
  <si>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</si>
  <si>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</si>
  <si>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</si>
  <si>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</si>
  <si>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</si>
  <si>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</si>
  <si>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</si>
  <si>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</si>
  <si>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</si>
  <si>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</si>
  <si>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</si>
  <si>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</si>
  <si>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</si>
  <si>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</si>
  <si>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</si>
  <si>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</si>
  <si>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</si>
  <si>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</si>
  <si>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</si>
  <si>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</si>
  <si>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</si>
  <si>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</si>
  <si>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</si>
  <si>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</si>
  <si>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</si>
  <si>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</si>
  <si>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</si>
  <si>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</si>
  <si>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</si>
  <si>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</si>
  <si>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</si>
  <si>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</si>
  <si>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</si>
  <si>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</si>
  <si>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</si>
  <si>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</si>
  <si>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</si>
  <si>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</si>
  <si>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</si>
  <si>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</si>
  <si>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</si>
  <si>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</si>
  <si>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</si>
  <si>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</si>
  <si>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</si>
  <si>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</si>
  <si>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</si>
  <si>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</si>
  <si>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</si>
  <si>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</si>
  <si>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</si>
  <si>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</si>
  <si>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</si>
  <si>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</si>
  <si>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</si>
  <si>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</si>
  <si>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</si>
  <si>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</si>
  <si>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</si>
  <si>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</si>
  <si>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</si>
  <si>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</si>
  <si>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</si>
  <si>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</si>
  <si>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</si>
  <si>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</si>
  <si>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</si>
  <si>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</si>
  <si>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</si>
  <si>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</si>
  <si>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</si>
  <si>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</si>
  <si>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</si>
  <si>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</si>
  <si>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</si>
  <si>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</si>
  <si>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</si>
  <si>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</si>
  <si>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</si>
  <si>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</si>
  <si>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</si>
  <si>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</si>
  <si>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</si>
  <si>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</si>
  <si>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</si>
  <si>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</si>
  <si>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</si>
  <si>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</si>
  <si>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</si>
  <si>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</si>
  <si>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</si>
  <si>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</si>
  <si>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</si>
  <si>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</si>
  <si>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</si>
  <si>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</si>
  <si>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</si>
  <si>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</si>
  <si>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</si>
  <si>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</si>
  <si>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</si>
  <si>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</si>
  <si>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</si>
  <si>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</si>
  <si>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</si>
  <si>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</si>
  <si>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</si>
  <si>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</si>
  <si>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</si>
  <si>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</si>
  <si>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</si>
  <si>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</si>
  <si>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</si>
  <si>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</si>
  <si>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</si>
  <si>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</si>
  <si>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</si>
  <si>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</si>
  <si>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</si>
  <si>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</si>
  <si>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</si>
  <si>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</si>
  <si>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</si>
  <si>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</si>
  <si>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</si>
  <si>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</si>
  <si>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</si>
  <si>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</si>
  <si>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</si>
  <si>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</si>
  <si>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</si>
  <si>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</si>
  <si>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</si>
  <si>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</si>
  <si>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</si>
  <si>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</si>
  <si>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</si>
  <si>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</si>
  <si>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</si>
  <si>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</si>
  <si>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</si>
  <si>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</si>
  <si>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</si>
  <si>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</si>
  <si>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</si>
  <si>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</si>
  <si>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</si>
  <si>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</si>
  <si>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</si>
  <si>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</si>
  <si>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</si>
  <si>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</si>
  <si>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</si>
  <si>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</si>
  <si>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</si>
  <si>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</si>
  <si>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</si>
  <si>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</si>
  <si>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</si>
  <si>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</si>
  <si>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</si>
  <si>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</si>
  <si>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</si>
  <si>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</si>
  <si>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</si>
  <si>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</si>
  <si>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</si>
  <si>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</si>
  <si>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</si>
  <si>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</si>
  <si>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</si>
  <si>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</si>
  <si>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</si>
  <si>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</si>
  <si>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</si>
  <si>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</si>
  <si>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</si>
  <si>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</si>
  <si>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</si>
  <si>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</si>
  <si>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</si>
  <si>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</si>
  <si>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</si>
  <si>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</si>
  <si>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</si>
  <si>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</si>
  <si>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</si>
  <si>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</si>
  <si>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</si>
  <si>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</si>
  <si>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</si>
  <si>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</si>
  <si>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</si>
  <si>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</si>
  <si>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</si>
  <si>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</si>
  <si>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</si>
  <si>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</si>
  <si>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</si>
  <si>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</si>
  <si>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</si>
  <si>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</si>
  <si>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</si>
  <si>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</si>
  <si>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</si>
  <si>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</si>
  <si>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</si>
  <si>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</si>
  <si>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</si>
  <si>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</si>
  <si>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</si>
  <si>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</si>
  <si>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</si>
  <si>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</si>
  <si>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</si>
  <si>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</si>
  <si>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</si>
  <si>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</si>
  <si>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</si>
  <si>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</si>
  <si>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</si>
  <si>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</si>
  <si>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</si>
  <si>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</si>
  <si>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</si>
  <si>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</si>
  <si>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</si>
  <si>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</si>
  <si>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</si>
  <si>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</si>
  <si>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</si>
  <si>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</si>
  <si>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</si>
  <si>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</si>
  <si>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</si>
  <si>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</si>
  <si>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</si>
  <si>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</si>
  <si>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</si>
  <si>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</si>
  <si>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</si>
  <si>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</si>
  <si>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</si>
  <si>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</si>
  <si>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</si>
  <si>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</si>
  <si>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</si>
  <si>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</si>
  <si>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</si>
  <si>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</si>
  <si>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</si>
  <si>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</si>
  <si>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</si>
  <si>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</si>
  <si>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</si>
  <si>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</si>
  <si>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</si>
  <si>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</si>
  <si>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</si>
  <si>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</si>
  <si>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</si>
  <si>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</si>
  <si>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</si>
  <si>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</si>
  <si>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</si>
  <si>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</si>
  <si>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</si>
  <si>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</si>
  <si>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</si>
  <si>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</si>
  <si>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</si>
  <si>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</si>
  <si>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</si>
  <si>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</si>
  <si>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</si>
  <si>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</si>
  <si>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</si>
  <si>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</si>
  <si>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</si>
  <si>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</si>
  <si>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</si>
  <si>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</si>
  <si>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</si>
  <si>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</si>
  <si>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</si>
  <si>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</si>
  <si>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</si>
  <si>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</si>
  <si>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</si>
  <si>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</si>
  <si>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</si>
  <si>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</si>
  <si>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</si>
  <si>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</si>
  <si>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</si>
  <si>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</si>
  <si>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</si>
  <si>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</si>
  <si>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</si>
  <si>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</si>
  <si>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</si>
  <si>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</si>
  <si>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</si>
  <si>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</si>
  <si>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</si>
  <si>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</si>
  <si>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</si>
  <si>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</si>
  <si>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</si>
  <si>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</si>
  <si>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</si>
  <si>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</si>
  <si>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</si>
  <si>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</si>
  <si>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</si>
  <si>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</si>
  <si>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</si>
  <si>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</si>
  <si>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</si>
  <si>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</si>
  <si>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</si>
  <si>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</si>
  <si>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</si>
  <si>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</si>
  <si>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</si>
  <si>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</si>
  <si>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</si>
  <si>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</si>
  <si>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</si>
  <si>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</si>
  <si>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</si>
  <si>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</si>
  <si>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</si>
  <si>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</si>
  <si>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</si>
  <si>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</si>
  <si>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非教育收费收入</t>
    <phoneticPr fontId="2" type="noConversion"/>
  </si>
  <si>
    <t>教育收费收入</t>
    <phoneticPr fontId="2" type="noConversion"/>
  </si>
  <si>
    <t>备注：1.此表只填列财政拨款数，单位自有收入支出（含教育收费收入支出）不填入此表。</t>
    <phoneticPr fontId="2" type="noConversion"/>
  </si>
  <si>
    <t xml:space="preserve">      2.本年收入等于预算批复表1+表3总数；</t>
    <phoneticPr fontId="2" type="noConversion"/>
  </si>
  <si>
    <t>备注：1.本年收入合计=财政拨款收支+单位自有收入支出（含教育收费收入支出），即等于预算批复表1+表3+表8数。</t>
    <phoneticPr fontId="2" type="noConversion"/>
  </si>
  <si>
    <t>备注：1.本年收入合计=表6收入总计，即等于预算批复表1+表3+表8数。</t>
    <phoneticPr fontId="2" type="noConversion"/>
  </si>
  <si>
    <t xml:space="preserve">      2.上年结转=表6上年结转，即等于预算批复表7数+本单位部门决算结转下年数。</t>
    <phoneticPr fontId="2" type="noConversion"/>
  </si>
  <si>
    <t xml:space="preserve">      2.预算批复表8中，教育收费收入填入本年收入-事业收入，其他收入填入本年收入-其他收入；</t>
    <phoneticPr fontId="2" type="noConversion"/>
  </si>
  <si>
    <t xml:space="preserve">      4.收入总计=支出总计=本年支出合计+结转下年</t>
    <phoneticPr fontId="2" type="noConversion"/>
  </si>
  <si>
    <t>备注：本表2019年基本支出合计数等于预算批复表2数据，单位自行分人员经费、公用经费填列，经济科目不一致的，可自行修改。</t>
    <phoneticPr fontId="2" type="noConversion"/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</si>
  <si>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  <phoneticPr fontId="2" type="noConversion"/>
  </si>
  <si>
    <t xml:space="preserve">      3.上年结转等于预算批复表7数+本单位2018年部门决算结转下年数。</t>
    <phoneticPr fontId="2" type="noConversion"/>
  </si>
  <si>
    <t xml:space="preserve">      3.上年结转等于预算批复表7总数，如有上年结转数，则相应加入本年支出。</t>
    <phoneticPr fontId="2" type="noConversion"/>
  </si>
  <si>
    <t>备注：本表反映2019年当年一般公共预算财政拨款支出情况，2019预算数=预算批复表1+批复表7中一般公共预算数。</t>
    <phoneticPr fontId="2" type="noConversion"/>
  </si>
  <si>
    <t>备注：本单位无政府性基金收支，故此表无数据。</t>
    <phoneticPr fontId="2" type="noConversion"/>
  </si>
  <si>
    <t>重庆市巴南区信访办公室一般公共预算“三公”经费支出表</t>
    <phoneticPr fontId="2" type="noConversion"/>
  </si>
  <si>
    <t>重庆市巴南区信访办公室部门支出总表</t>
    <phoneticPr fontId="2" type="noConversion"/>
  </si>
  <si>
    <t>201</t>
  </si>
  <si>
    <t>一般公共服务支出</t>
  </si>
  <si>
    <t xml:space="preserve">  20103</t>
  </si>
  <si>
    <t xml:space="preserve">  政府办公厅（室）及相关机构事务</t>
    <phoneticPr fontId="5" type="noConversion"/>
  </si>
  <si>
    <t xml:space="preserve">    2010301</t>
    <phoneticPr fontId="5" type="noConversion"/>
  </si>
  <si>
    <t xml:space="preserve">    行政运行</t>
    <phoneticPr fontId="5" type="noConversion"/>
  </si>
  <si>
    <t xml:space="preserve">    2010308</t>
  </si>
  <si>
    <t xml:space="preserve">    信访事务</t>
    <phoneticPr fontId="5" type="noConversion"/>
  </si>
  <si>
    <t xml:space="preserve">    2010309</t>
  </si>
  <si>
    <t xml:space="preserve">    事业运行</t>
    <phoneticPr fontId="5" type="noConversion"/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</si>
  <si>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</si>
  <si>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</si>
  <si>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</si>
  <si>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</si>
  <si>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</si>
  <si>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</si>
  <si>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  <phoneticPr fontId="5" type="noConversion"/>
  </si>
  <si>
    <t xml:space="preserve">    2080506</t>
  </si>
  <si>
    <t xml:space="preserve">    机关事业单位职业年金缴费支出</t>
    <phoneticPr fontId="5" type="noConversion"/>
  </si>
  <si>
    <t xml:space="preserve">   2080599</t>
    <phoneticPr fontId="5" type="noConversion"/>
  </si>
  <si>
    <t xml:space="preserve">    其他行政事业单位离退休支出</t>
    <phoneticPr fontId="5" type="noConversion"/>
  </si>
  <si>
    <t>210</t>
  </si>
  <si>
    <t>医疗卫生与计划生育支出</t>
  </si>
  <si>
    <t xml:space="preserve">  21011</t>
  </si>
  <si>
    <t xml:space="preserve">  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</si>
  <si>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</si>
  <si>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</si>
  <si>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</si>
  <si>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</si>
  <si>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</si>
  <si>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</si>
  <si>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</si>
  <si>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</si>
  <si>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</si>
  <si>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</si>
  <si>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2101199</t>
    <phoneticPr fontId="2" type="noConversion"/>
  </si>
  <si>
    <t>其他行政事业单位医疗支出</t>
    <phoneticPr fontId="2" type="noConversion"/>
  </si>
  <si>
    <t xml:space="preserve">  30201</t>
  </si>
  <si>
    <t xml:space="preserve">  办公费</t>
  </si>
  <si>
    <t>　30110</t>
    <phoneticPr fontId="2" type="noConversion"/>
  </si>
  <si>
    <t>　职工基本医疗保险缴费</t>
    <phoneticPr fontId="2" type="noConversion"/>
  </si>
  <si>
    <t>　30113</t>
    <phoneticPr fontId="2" type="noConversion"/>
  </si>
  <si>
    <t>　住房公积金</t>
    <phoneticPr fontId="2" type="noConversion"/>
  </si>
  <si>
    <t>　30112</t>
    <phoneticPr fontId="2" type="noConversion"/>
  </si>
  <si>
    <t>　其他社会保障缴费</t>
    <phoneticPr fontId="2" type="noConversion"/>
  </si>
  <si>
    <t>　30114</t>
    <phoneticPr fontId="2" type="noConversion"/>
  </si>
  <si>
    <t>　医疗费</t>
    <phoneticPr fontId="2" type="noConversion"/>
  </si>
  <si>
    <t>　其他工资福利支出</t>
    <phoneticPr fontId="2" type="noConversion"/>
  </si>
  <si>
    <t>　3019999</t>
    <phoneticPr fontId="2" type="noConversion"/>
  </si>
  <si>
    <t>302</t>
    <phoneticPr fontId="2" type="noConversion"/>
  </si>
  <si>
    <t>商品和服务支出</t>
    <phoneticPr fontId="2" type="noConversion"/>
  </si>
  <si>
    <t xml:space="preserve">  30202</t>
    <phoneticPr fontId="2" type="noConversion"/>
  </si>
  <si>
    <t>印刷费</t>
    <phoneticPr fontId="2" type="noConversion"/>
  </si>
  <si>
    <t>邮电费</t>
    <phoneticPr fontId="2" type="noConversion"/>
  </si>
  <si>
    <t>租赁费</t>
    <phoneticPr fontId="2" type="noConversion"/>
  </si>
  <si>
    <t>维修（护）费</t>
    <phoneticPr fontId="2" type="noConversion"/>
  </si>
  <si>
    <t>医疗费补助</t>
    <phoneticPr fontId="2" type="noConversion"/>
  </si>
  <si>
    <t>310</t>
    <phoneticPr fontId="2" type="noConversion"/>
  </si>
  <si>
    <t>　办公设备购置</t>
    <phoneticPr fontId="2" type="noConversion"/>
  </si>
  <si>
    <t>资本性支出</t>
    <phoneticPr fontId="2" type="noConversion"/>
  </si>
  <si>
    <t xml:space="preserve">  30399</t>
    <phoneticPr fontId="2" type="noConversion"/>
  </si>
  <si>
    <t>　31002</t>
    <phoneticPr fontId="2" type="noConversion"/>
  </si>
  <si>
    <t>　30307</t>
    <phoneticPr fontId="2" type="noConversion"/>
  </si>
  <si>
    <t>　30214</t>
    <phoneticPr fontId="2" type="noConversion"/>
  </si>
  <si>
    <t>　30213</t>
    <phoneticPr fontId="2" type="noConversion"/>
  </si>
  <si>
    <t>　30207</t>
    <phoneticPr fontId="2" type="noConversion"/>
  </si>
  <si>
    <t>社会保障和就业支出</t>
    <phoneticPr fontId="2" type="noConversion"/>
  </si>
  <si>
    <t>合计</t>
    <phoneticPr fontId="2" type="noConversion"/>
  </si>
  <si>
    <t>一般公共服务支出</t>
    <phoneticPr fontId="2" type="noConversion"/>
  </si>
  <si>
    <t>社会保障和就业支出</t>
    <phoneticPr fontId="2" type="noConversion"/>
  </si>
  <si>
    <t>医疗卫生与计划生育支出</t>
    <phoneticPr fontId="2" type="noConversion"/>
  </si>
  <si>
    <t>住房保障支出</t>
    <phoneticPr fontId="2" type="noConversion"/>
  </si>
  <si>
    <t>2018年预算数</t>
    <phoneticPr fontId="2" type="noConversion"/>
  </si>
  <si>
    <t>本单位无政府性基金收支，故此表无数据。</t>
    <phoneticPr fontId="2" type="noConversion"/>
  </si>
  <si>
    <t>重庆市巴南区信访办公室财政拨款收支总表</t>
    <phoneticPr fontId="2" type="noConversion"/>
  </si>
  <si>
    <t>重庆市巴南区信访办公室一般公共预算财政拨款支出预算表</t>
    <phoneticPr fontId="2" type="noConversion"/>
  </si>
  <si>
    <t>重庆市巴南区信访办公室一般公共预算财政拨款基本支出预算表</t>
    <phoneticPr fontId="2" type="noConversion"/>
  </si>
  <si>
    <t>重庆市巴南区信访办公室政府性基金预算支出表</t>
    <phoneticPr fontId="2" type="noConversion"/>
  </si>
  <si>
    <t>重庆市巴南区信访办公室部门收支总表</t>
    <phoneticPr fontId="2" type="noConversion"/>
  </si>
  <si>
    <t>重庆市巴南区信访办公室部门收入总表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</si>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</sst>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#,##0.00_ "/>
  </numFmts>
  <fonts count="20">
    <font>
      <sz val="11"/>
      <color theme="1"/>
      <name val="等线"/>
      <charset val="134"/>
    </font>
    <font>
      <b/>
      <sz val="22"/>
      <color indexed="8"/>
      <name val="等线"/>
      <charset val="134"/>
    </font>
    <font>
      <sz val="9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name val="方正小标宋_GBK"/>
      <family val="4"/>
      <charset val="134"/>
    </font>
    <font>
      <sz val="22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方正小标宋_GBK"/>
      <family val="4"/>
      <charset val="134"/>
    </font>
    <font>
      <sz val="14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7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left" vertical="center"/>
    </xf>
    <xf numFmtId="4" fontId="8" fillId="0" borderId="2" xfId="1" applyNumberFormat="1" applyFont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4" fontId="8" fillId="0" borderId="5" xfId="1" applyNumberFormat="1" applyFont="1" applyFill="1" applyBorder="1" applyAlignment="1" applyProtection="1">
      <alignment horizontal="right" vertical="center" wrapText="1"/>
    </xf>
    <xf numFmtId="4" fontId="8" fillId="0" borderId="6" xfId="1" applyNumberFormat="1" applyFont="1" applyBorder="1" applyAlignment="1">
      <alignment horizontal="left" vertical="center" wrapText="1"/>
    </xf>
    <xf numFmtId="4" fontId="8" fillId="0" borderId="1" xfId="1" applyNumberFormat="1" applyFont="1" applyBorder="1" applyAlignment="1">
      <alignment horizontal="right" vertical="center" wrapText="1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0" fontId="8" fillId="0" borderId="4" xfId="1" applyFont="1" applyBorder="1" applyAlignment="1">
      <alignment horizontal="left" vertical="center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center" vertical="center"/>
    </xf>
    <xf numFmtId="4" fontId="8" fillId="0" borderId="1" xfId="1" applyNumberFormat="1" applyFont="1" applyFill="1" applyBorder="1" applyAlignment="1" applyProtection="1">
      <alignment horizontal="right" vertical="center"/>
    </xf>
    <xf numFmtId="4" fontId="8" fillId="0" borderId="1" xfId="1" applyNumberFormat="1" applyFont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4" fontId="8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4" fontId="8" fillId="0" borderId="1" xfId="2" applyNumberFormat="1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4" fontId="8" fillId="0" borderId="1" xfId="2" applyNumberFormat="1" applyFont="1" applyFill="1" applyBorder="1" applyAlignment="1" applyProtection="1"/>
    <xf numFmtId="4" fontId="8" fillId="0" borderId="4" xfId="2" applyNumberFormat="1" applyFont="1" applyFill="1" applyBorder="1" applyAlignment="1" applyProtection="1"/>
    <xf numFmtId="4" fontId="8" fillId="0" borderId="4" xfId="2" applyNumberFormat="1" applyFont="1" applyFill="1" applyBorder="1" applyAlignment="1" applyProtection="1">
      <alignment horizontal="right" vertical="center" wrapText="1"/>
    </xf>
    <xf numFmtId="4" fontId="8" fillId="0" borderId="6" xfId="2" applyNumberFormat="1" applyFont="1" applyFill="1" applyBorder="1" applyAlignment="1" applyProtection="1">
      <alignment horizontal="right" vertical="center" wrapText="1"/>
    </xf>
    <xf numFmtId="4" fontId="8" fillId="0" borderId="9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176" fontId="8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0" xfId="2" applyFont="1" applyFill="1" applyBorder="1" applyAlignment="1">
      <alignment vertical="center"/>
    </xf>
    <xf numFmtId="4" fontId="8" fillId="0" borderId="3" xfId="2" applyNumberFormat="1" applyFont="1" applyFill="1" applyBorder="1" applyAlignment="1" applyProtection="1">
      <alignment horizontal="right" vertical="center" wrapText="1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4" fontId="8" fillId="0" borderId="6" xfId="2" applyNumberFormat="1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4" fontId="8" fillId="0" borderId="5" xfId="2" applyNumberFormat="1" applyFont="1" applyFill="1" applyBorder="1" applyAlignment="1" applyProtection="1">
      <alignment horizontal="right" vertical="center" wrapText="1"/>
    </xf>
    <xf numFmtId="0" fontId="8" fillId="0" borderId="6" xfId="2" applyFont="1" applyFill="1" applyBorder="1" applyAlignment="1">
      <alignment vertical="center" wrapText="1"/>
    </xf>
    <xf numFmtId="4" fontId="8" fillId="0" borderId="2" xfId="2" applyNumberFormat="1" applyFont="1" applyFill="1" applyBorder="1" applyAlignment="1" applyProtection="1">
      <alignment horizontal="right" vertical="center" wrapText="1"/>
    </xf>
    <xf numFmtId="0" fontId="8" fillId="0" borderId="1" xfId="2" applyFont="1" applyBorder="1"/>
    <xf numFmtId="0" fontId="8" fillId="0" borderId="1" xfId="2" applyFont="1" applyFill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4" fontId="8" fillId="0" borderId="5" xfId="2" applyNumberFormat="1" applyFont="1" applyFill="1" applyBorder="1" applyAlignment="1">
      <alignment horizontal="right" vertical="center" wrapText="1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right"/>
    </xf>
    <xf numFmtId="0" fontId="13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8" fillId="0" borderId="11" xfId="2" applyNumberFormat="1" applyFont="1" applyFill="1" applyBorder="1" applyAlignment="1" applyProtection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4" fontId="8" fillId="0" borderId="12" xfId="2" applyNumberFormat="1" applyFont="1" applyFill="1" applyBorder="1" applyAlignment="1" applyProtection="1">
      <alignment horizontal="right" vertical="center" wrapText="1"/>
    </xf>
    <xf numFmtId="0" fontId="14" fillId="0" borderId="0" xfId="2" applyFont="1" applyFill="1"/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 wrapText="1"/>
    </xf>
    <xf numFmtId="0" fontId="5" fillId="0" borderId="0" xfId="2" applyFill="1" applyBorder="1"/>
    <xf numFmtId="0" fontId="5" fillId="0" borderId="0" xfId="2" applyBorder="1"/>
    <xf numFmtId="0" fontId="5" fillId="0" borderId="0" xfId="1" applyBorder="1" applyAlignment="1">
      <alignment wrapText="1"/>
    </xf>
    <xf numFmtId="177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vertical="center"/>
    </xf>
    <xf numFmtId="0" fontId="8" fillId="0" borderId="11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left" vertical="center" indent="1"/>
    </xf>
    <xf numFmtId="49" fontId="8" fillId="0" borderId="1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49" fontId="8" fillId="0" borderId="1" xfId="2" applyNumberFormat="1" applyFont="1" applyFill="1" applyBorder="1" applyAlignment="1" applyProtection="1">
      <alignment horizontal="left" vertical="center"/>
    </xf>
    <xf numFmtId="0" fontId="15" fillId="0" borderId="0" xfId="2" applyFont="1"/>
    <xf numFmtId="49" fontId="16" fillId="0" borderId="0" xfId="2" applyNumberFormat="1" applyFont="1" applyFill="1" applyAlignment="1" applyProtection="1">
      <alignment horizontal="centerContinuous"/>
    </xf>
    <xf numFmtId="0" fontId="17" fillId="0" borderId="0" xfId="2" applyFont="1" applyAlignment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/>
    </xf>
    <xf numFmtId="0" fontId="16" fillId="0" borderId="0" xfId="2" applyFont="1" applyFill="1" applyAlignment="1">
      <alignment horizontal="centerContinuous"/>
    </xf>
    <xf numFmtId="0" fontId="18" fillId="0" borderId="0" xfId="2" applyFont="1" applyFill="1" applyAlignment="1">
      <alignment horizontal="centerContinuous"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/>
    <xf numFmtId="0" fontId="16" fillId="0" borderId="0" xfId="2" applyFont="1" applyFill="1" applyAlignment="1">
      <alignment horizontal="centerContinuous" vertical="center"/>
    </xf>
    <xf numFmtId="0" fontId="19" fillId="0" borderId="0" xfId="2" applyFont="1" applyFill="1" applyAlignment="1">
      <alignment horizontal="centerContinuous" vertical="center"/>
    </xf>
    <xf numFmtId="0" fontId="16" fillId="0" borderId="0" xfId="2" applyNumberFormat="1" applyFont="1" applyFill="1" applyAlignment="1" applyProtection="1">
      <alignment horizontal="centerContinuous"/>
    </xf>
    <xf numFmtId="0" fontId="19" fillId="0" borderId="0" xfId="2" applyNumberFormat="1" applyFont="1" applyFill="1" applyAlignment="1" applyProtection="1">
      <alignment horizontal="centerContinuous"/>
    </xf>
    <xf numFmtId="0" fontId="15" fillId="0" borderId="0" xfId="2" applyFont="1" applyAlignment="1">
      <alignment horizontal="centerContinuous"/>
    </xf>
    <xf numFmtId="0" fontId="1" fillId="0" borderId="0" xfId="0" applyFont="1" applyAlignment="1">
      <alignment horizontal="center"/>
    </xf>
    <xf numFmtId="0" fontId="5" fillId="0" borderId="0" xfId="1" applyAlignment="1">
      <alignment horizontal="left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Border="1" applyAlignment="1">
      <alignment horizontal="left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0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5" fillId="0" borderId="0" xfId="1" applyBorder="1" applyAlignment="1">
      <alignment horizontal="left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Fill="1" applyAlignment="1">
      <alignment horizontal="left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showZeros="0" workbookViewId="0">
      <selection activeCell="A2" sqref="A2:IV2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8.875" style="37" customWidth="1"/>
    <col min="4" max="7" width="19" style="37" customWidth="1"/>
    <col min="8" max="16384" width="6.875" style="38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40" t="s">
        <v>504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53" t="s">
        <v>313</v>
      </c>
      <c r="B5" s="153"/>
      <c r="C5" s="153" t="s">
        <v>314</v>
      </c>
      <c r="D5" s="153"/>
      <c r="E5" s="153"/>
      <c r="F5" s="153"/>
      <c r="G5" s="153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6" t="s">
        <v>321</v>
      </c>
      <c r="B7" s="32">
        <v>1065.93</v>
      </c>
      <c r="C7" s="18" t="s">
        <v>322</v>
      </c>
      <c r="D7" s="17">
        <v>1065.93</v>
      </c>
      <c r="E7" s="17">
        <v>1065.93</v>
      </c>
      <c r="F7" s="19"/>
      <c r="G7" s="19"/>
    </row>
    <row r="8" spans="1:13" s="9" customFormat="1" ht="20.100000000000001" customHeight="1">
      <c r="A8" s="20" t="s">
        <v>323</v>
      </c>
      <c r="B8" s="32">
        <v>1065.93</v>
      </c>
      <c r="C8" s="22" t="s">
        <v>498</v>
      </c>
      <c r="D8" s="23">
        <v>928.57</v>
      </c>
      <c r="E8" s="23">
        <v>928.57</v>
      </c>
      <c r="F8" s="23"/>
      <c r="G8" s="23"/>
    </row>
    <row r="9" spans="1:13" s="9" customFormat="1" ht="20.100000000000001" customHeight="1">
      <c r="A9" s="20" t="s">
        <v>324</v>
      </c>
      <c r="B9" s="24"/>
      <c r="C9" s="22" t="s">
        <v>499</v>
      </c>
      <c r="D9" s="23">
        <v>76.23</v>
      </c>
      <c r="E9" s="23">
        <v>76.23</v>
      </c>
      <c r="F9" s="23"/>
      <c r="G9" s="23"/>
    </row>
    <row r="10" spans="1:13" s="9" customFormat="1" ht="20.100000000000001" customHeight="1">
      <c r="A10" s="25" t="s">
        <v>325</v>
      </c>
      <c r="B10" s="26"/>
      <c r="C10" s="27" t="s">
        <v>500</v>
      </c>
      <c r="D10" s="23">
        <v>29.89</v>
      </c>
      <c r="E10" s="23">
        <v>29.89</v>
      </c>
      <c r="F10" s="23"/>
      <c r="G10" s="23"/>
    </row>
    <row r="11" spans="1:13" s="9" customFormat="1" ht="20.100000000000001" customHeight="1">
      <c r="A11" s="28" t="s">
        <v>326</v>
      </c>
      <c r="B11" s="17"/>
      <c r="C11" s="29" t="s">
        <v>501</v>
      </c>
      <c r="D11" s="23">
        <v>31.24</v>
      </c>
      <c r="E11" s="23">
        <v>31.24</v>
      </c>
      <c r="F11" s="23"/>
      <c r="G11" s="23"/>
    </row>
    <row r="12" spans="1:13" s="9" customFormat="1" ht="20.100000000000001" customHeight="1">
      <c r="A12" s="25" t="s">
        <v>323</v>
      </c>
      <c r="B12" s="21"/>
      <c r="C12" s="27"/>
      <c r="D12" s="23"/>
      <c r="E12" s="23"/>
      <c r="F12" s="23"/>
      <c r="G12" s="23"/>
    </row>
    <row r="13" spans="1:13" s="9" customFormat="1" ht="20.100000000000001" customHeight="1">
      <c r="A13" s="25" t="s">
        <v>324</v>
      </c>
      <c r="B13" s="24"/>
      <c r="C13" s="27"/>
      <c r="D13" s="23"/>
      <c r="E13" s="23"/>
      <c r="F13" s="23"/>
      <c r="G13" s="23"/>
    </row>
    <row r="14" spans="1:13" s="9" customFormat="1" ht="20.100000000000001" customHeight="1">
      <c r="A14" s="20" t="s">
        <v>325</v>
      </c>
      <c r="B14" s="26"/>
      <c r="C14" s="27"/>
      <c r="D14" s="23"/>
      <c r="E14" s="23"/>
      <c r="F14" s="23"/>
      <c r="G14" s="23"/>
      <c r="M14" s="30"/>
    </row>
    <row r="15" spans="1:13" s="9" customFormat="1" ht="20.100000000000001" customHeight="1">
      <c r="A15" s="28"/>
      <c r="B15" s="33"/>
      <c r="C15" s="29"/>
      <c r="D15" s="32"/>
      <c r="E15" s="32"/>
      <c r="F15" s="32"/>
      <c r="G15" s="32"/>
    </row>
    <row r="16" spans="1:13" s="9" customFormat="1" ht="20.100000000000001" customHeight="1">
      <c r="A16" s="28"/>
      <c r="B16" s="33"/>
      <c r="C16" s="33" t="s">
        <v>327</v>
      </c>
      <c r="D16" s="34">
        <f>E16+F16+G16</f>
        <v>0</v>
      </c>
      <c r="E16" s="35">
        <f>B8+B12-E7</f>
        <v>0</v>
      </c>
      <c r="F16" s="35">
        <f>B9+B13-F7</f>
        <v>0</v>
      </c>
      <c r="G16" s="35">
        <f>B10+B14-G7</f>
        <v>0</v>
      </c>
    </row>
    <row r="17" spans="1:7" s="9" customFormat="1" ht="20.100000000000001" customHeight="1">
      <c r="A17" s="28"/>
      <c r="B17" s="33"/>
      <c r="C17" s="33"/>
      <c r="D17" s="35"/>
      <c r="E17" s="35"/>
      <c r="F17" s="35"/>
      <c r="G17" s="36"/>
    </row>
    <row r="18" spans="1:7" s="9" customFormat="1" ht="20.100000000000001" customHeight="1">
      <c r="A18" s="28" t="s">
        <v>328</v>
      </c>
      <c r="B18" s="31">
        <f>B7+B11</f>
        <v>1065.93</v>
      </c>
      <c r="C18" s="31" t="s">
        <v>329</v>
      </c>
      <c r="D18" s="35">
        <f>SUM(D7+D16)</f>
        <v>1065.93</v>
      </c>
      <c r="E18" s="35">
        <f>SUM(E7+E16)</f>
        <v>1065.93</v>
      </c>
      <c r="F18" s="35">
        <f>SUM(F7+F16)</f>
        <v>0</v>
      </c>
      <c r="G18" s="35">
        <f>SUM(G7+G16)</f>
        <v>0</v>
      </c>
    </row>
    <row r="19" spans="1:7" ht="20.100000000000001" customHeight="1">
      <c r="A19" s="154" t="s">
        <v>415</v>
      </c>
      <c r="B19" s="154"/>
      <c r="C19" s="154"/>
      <c r="D19" s="154"/>
      <c r="E19" s="154"/>
      <c r="F19" s="154"/>
      <c r="G19" s="154"/>
    </row>
    <row r="20" spans="1:7" ht="20.100000000000001" customHeight="1">
      <c r="A20" s="152" t="s">
        <v>416</v>
      </c>
      <c r="B20" s="152"/>
      <c r="C20" s="152"/>
      <c r="D20" s="152"/>
      <c r="E20" s="152"/>
      <c r="F20" s="152"/>
      <c r="G20" s="152"/>
    </row>
    <row r="21" spans="1:7" ht="20.100000000000001" customHeight="1">
      <c r="A21" s="152" t="s">
        <v>425</v>
      </c>
      <c r="B21" s="152"/>
      <c r="C21" s="152"/>
      <c r="D21" s="152"/>
      <c r="E21" s="152"/>
      <c r="F21" s="152"/>
    </row>
  </sheetData>
  <mergeCells count="5">
    <mergeCell ref="A21:F21"/>
    <mergeCell ref="A5:B5"/>
    <mergeCell ref="C5:G5"/>
    <mergeCell ref="A19:G19"/>
    <mergeCell ref="A20:G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showZeros="0" workbookViewId="0">
      <selection activeCell="E4" sqref="E4"/>
    </sheetView>
  </sheetViews>
  <sheetFormatPr defaultColWidth="6.875" defaultRowHeight="12.75" customHeight="1"/>
  <cols>
    <col min="1" max="1" width="23.625" style="40" customWidth="1"/>
    <col min="2" max="2" width="44.625" style="40" customWidth="1"/>
    <col min="3" max="3" width="16.5" style="40" customWidth="1"/>
    <col min="4" max="6" width="13.625" style="40" customWidth="1"/>
    <col min="7" max="16384" width="6.875" style="40"/>
  </cols>
  <sheetData>
    <row r="1" spans="1:6" ht="20.100000000000001" customHeight="1">
      <c r="A1" s="39" t="s">
        <v>330</v>
      </c>
    </row>
    <row r="2" spans="1:6" s="137" customFormat="1" ht="42" customHeight="1">
      <c r="A2" s="138" t="s">
        <v>505</v>
      </c>
      <c r="B2" s="139"/>
      <c r="C2" s="139"/>
      <c r="D2" s="139"/>
      <c r="E2" s="139"/>
      <c r="F2" s="139"/>
    </row>
    <row r="3" spans="1:6" ht="20.100000000000001" customHeight="1">
      <c r="A3" s="42"/>
      <c r="B3" s="41"/>
      <c r="C3" s="41"/>
      <c r="D3" s="41"/>
      <c r="E3" s="41"/>
      <c r="F3" s="41"/>
    </row>
    <row r="4" spans="1:6" ht="30.75" customHeight="1">
      <c r="A4" s="43"/>
      <c r="B4" s="44"/>
      <c r="C4" s="44"/>
      <c r="D4" s="44"/>
      <c r="E4" s="44"/>
      <c r="F4" s="45" t="s">
        <v>312</v>
      </c>
    </row>
    <row r="5" spans="1:6" ht="20.100000000000001" customHeight="1">
      <c r="A5" s="155" t="s">
        <v>331</v>
      </c>
      <c r="B5" s="155"/>
      <c r="C5" s="156" t="s">
        <v>332</v>
      </c>
      <c r="D5" s="155" t="s">
        <v>333</v>
      </c>
      <c r="E5" s="155"/>
      <c r="F5" s="155"/>
    </row>
    <row r="6" spans="1:6" ht="20.100000000000001" customHeight="1">
      <c r="A6" s="46" t="s">
        <v>334</v>
      </c>
      <c r="B6" s="46" t="s">
        <v>335</v>
      </c>
      <c r="C6" s="155"/>
      <c r="D6" s="46" t="s">
        <v>336</v>
      </c>
      <c r="E6" s="46" t="s">
        <v>337</v>
      </c>
      <c r="F6" s="46" t="s">
        <v>338</v>
      </c>
    </row>
    <row r="7" spans="1:6" ht="20.100000000000001" customHeight="1">
      <c r="A7" s="46"/>
      <c r="B7" s="129" t="s">
        <v>317</v>
      </c>
      <c r="C7" s="127">
        <v>860.24</v>
      </c>
      <c r="D7" s="46">
        <v>1065.93</v>
      </c>
      <c r="E7" s="46">
        <v>679.52</v>
      </c>
      <c r="F7" s="117">
        <v>386.41</v>
      </c>
    </row>
    <row r="8" spans="1:6" ht="20.100000000000001" customHeight="1">
      <c r="A8" s="128" t="s">
        <v>430</v>
      </c>
      <c r="B8" s="129" t="s">
        <v>498</v>
      </c>
      <c r="C8" s="127">
        <v>744.12</v>
      </c>
      <c r="D8" s="46">
        <v>928.57</v>
      </c>
      <c r="E8" s="46">
        <v>542.16</v>
      </c>
      <c r="F8" s="117"/>
    </row>
    <row r="9" spans="1:6" ht="20.100000000000001" customHeight="1">
      <c r="A9" s="128" t="s">
        <v>432</v>
      </c>
      <c r="B9" s="129" t="s">
        <v>433</v>
      </c>
      <c r="C9" s="127">
        <v>744.12</v>
      </c>
      <c r="D9" s="46">
        <v>928.57</v>
      </c>
      <c r="E9" s="46">
        <v>542.16</v>
      </c>
      <c r="F9" s="117"/>
    </row>
    <row r="10" spans="1:6" ht="20.100000000000001" customHeight="1">
      <c r="A10" s="128" t="s">
        <v>434</v>
      </c>
      <c r="B10" s="129" t="s">
        <v>435</v>
      </c>
      <c r="C10" s="127">
        <v>289.33999999999997</v>
      </c>
      <c r="D10" s="46">
        <v>355.95</v>
      </c>
      <c r="E10" s="46">
        <v>355.95</v>
      </c>
      <c r="F10" s="117"/>
    </row>
    <row r="11" spans="1:6" ht="20.100000000000001" customHeight="1">
      <c r="A11" s="128" t="s">
        <v>436</v>
      </c>
      <c r="B11" s="129" t="s">
        <v>437</v>
      </c>
      <c r="C11" s="127">
        <v>280</v>
      </c>
      <c r="D11" s="117">
        <v>386.41</v>
      </c>
      <c r="E11" s="117"/>
      <c r="F11" s="117">
        <v>386.41</v>
      </c>
    </row>
    <row r="12" spans="1:6" ht="20.100000000000001" customHeight="1">
      <c r="A12" s="128" t="s">
        <v>438</v>
      </c>
      <c r="B12" s="129" t="s">
        <v>439</v>
      </c>
      <c r="C12" s="127">
        <v>174.77</v>
      </c>
      <c r="D12" s="46">
        <v>186.21</v>
      </c>
      <c r="E12" s="46">
        <v>186.21</v>
      </c>
      <c r="F12" s="117"/>
    </row>
    <row r="13" spans="1:6" ht="20.100000000000001" customHeight="1">
      <c r="A13" s="128" t="s">
        <v>440</v>
      </c>
      <c r="B13" s="129" t="s">
        <v>496</v>
      </c>
      <c r="C13" s="127">
        <v>63.75</v>
      </c>
      <c r="D13" s="46">
        <v>76.23</v>
      </c>
      <c r="E13" s="46">
        <v>76.23</v>
      </c>
      <c r="F13" s="117"/>
    </row>
    <row r="14" spans="1:6" ht="20.100000000000001" customHeight="1">
      <c r="A14" s="128" t="s">
        <v>441</v>
      </c>
      <c r="B14" s="129" t="s">
        <v>442</v>
      </c>
      <c r="C14" s="127">
        <v>63.75</v>
      </c>
      <c r="D14" s="46">
        <v>76.23</v>
      </c>
      <c r="E14" s="46">
        <v>76.23</v>
      </c>
      <c r="F14" s="117"/>
    </row>
    <row r="15" spans="1:6" ht="20.100000000000001" customHeight="1">
      <c r="A15" s="128" t="s">
        <v>443</v>
      </c>
      <c r="B15" s="129" t="s">
        <v>444</v>
      </c>
      <c r="C15" s="127"/>
      <c r="D15" s="46">
        <v>0.2</v>
      </c>
      <c r="E15" s="46">
        <v>0.2</v>
      </c>
      <c r="F15" s="117"/>
    </row>
    <row r="16" spans="1:6" ht="20.100000000000001" customHeight="1">
      <c r="A16" s="128" t="s">
        <v>445</v>
      </c>
      <c r="B16" s="129" t="s">
        <v>446</v>
      </c>
      <c r="C16" s="127">
        <v>44.1</v>
      </c>
      <c r="D16" s="46">
        <v>52.06</v>
      </c>
      <c r="E16" s="46">
        <v>52.06</v>
      </c>
      <c r="F16" s="117"/>
    </row>
    <row r="17" spans="1:6" ht="20.100000000000001" customHeight="1">
      <c r="A17" s="128" t="s">
        <v>447</v>
      </c>
      <c r="B17" s="129" t="s">
        <v>448</v>
      </c>
      <c r="C17" s="127">
        <v>17.64</v>
      </c>
      <c r="D17" s="46">
        <v>20.82</v>
      </c>
      <c r="E17" s="46">
        <v>20.82</v>
      </c>
      <c r="F17" s="117"/>
    </row>
    <row r="18" spans="1:6" ht="20.100000000000001" customHeight="1">
      <c r="A18" s="130" t="s">
        <v>449</v>
      </c>
      <c r="B18" s="129" t="s">
        <v>450</v>
      </c>
      <c r="C18" s="127">
        <v>2</v>
      </c>
      <c r="D18" s="46">
        <v>3.15</v>
      </c>
      <c r="E18" s="46">
        <v>3.15</v>
      </c>
      <c r="F18" s="117"/>
    </row>
    <row r="19" spans="1:6" ht="20.100000000000001" customHeight="1">
      <c r="A19" s="128" t="s">
        <v>451</v>
      </c>
      <c r="B19" s="129" t="s">
        <v>500</v>
      </c>
      <c r="C19" s="127">
        <v>25.91</v>
      </c>
      <c r="D19" s="46">
        <v>29.89</v>
      </c>
      <c r="E19" s="46">
        <v>29.89</v>
      </c>
      <c r="F19" s="117"/>
    </row>
    <row r="20" spans="1:6" ht="20.100000000000001" customHeight="1">
      <c r="A20" s="128" t="s">
        <v>453</v>
      </c>
      <c r="B20" s="129" t="s">
        <v>454</v>
      </c>
      <c r="C20" s="127">
        <v>25.91</v>
      </c>
      <c r="D20" s="46">
        <v>29.89</v>
      </c>
      <c r="E20" s="46">
        <v>29.89</v>
      </c>
      <c r="F20" s="117"/>
    </row>
    <row r="21" spans="1:6" ht="20.100000000000001" customHeight="1">
      <c r="A21" s="130" t="s">
        <v>455</v>
      </c>
      <c r="B21" s="131" t="s">
        <v>456</v>
      </c>
      <c r="C21" s="127">
        <v>18.420000000000002</v>
      </c>
      <c r="D21" s="46">
        <v>16.32</v>
      </c>
      <c r="E21" s="46">
        <v>16.32</v>
      </c>
      <c r="F21" s="117"/>
    </row>
    <row r="22" spans="1:6" ht="20.100000000000001" customHeight="1">
      <c r="A22" s="130" t="s">
        <v>457</v>
      </c>
      <c r="B22" s="131" t="s">
        <v>458</v>
      </c>
      <c r="C22" s="127">
        <v>7.49</v>
      </c>
      <c r="D22" s="46">
        <v>8.69</v>
      </c>
      <c r="E22" s="46">
        <v>8.69</v>
      </c>
      <c r="F22" s="117"/>
    </row>
    <row r="23" spans="1:6" ht="20.100000000000001" customHeight="1">
      <c r="A23" s="130" t="s">
        <v>465</v>
      </c>
      <c r="B23" s="131" t="s">
        <v>466</v>
      </c>
      <c r="C23" s="127"/>
      <c r="D23" s="46">
        <v>4.88</v>
      </c>
      <c r="E23" s="46">
        <v>4.88</v>
      </c>
      <c r="F23" s="117"/>
    </row>
    <row r="24" spans="1:6" ht="20.100000000000001" customHeight="1">
      <c r="A24" s="128" t="s">
        <v>459</v>
      </c>
      <c r="B24" s="129" t="s">
        <v>501</v>
      </c>
      <c r="C24" s="127">
        <v>26.46</v>
      </c>
      <c r="D24" s="46">
        <v>31.24</v>
      </c>
      <c r="E24" s="46">
        <v>31.24</v>
      </c>
      <c r="F24" s="117"/>
    </row>
    <row r="25" spans="1:6" ht="20.100000000000001" customHeight="1">
      <c r="A25" s="128" t="s">
        <v>461</v>
      </c>
      <c r="B25" s="129" t="s">
        <v>462</v>
      </c>
      <c r="C25" s="127">
        <v>26.46</v>
      </c>
      <c r="D25" s="46">
        <v>31.24</v>
      </c>
      <c r="E25" s="46">
        <v>31.24</v>
      </c>
      <c r="F25" s="117"/>
    </row>
    <row r="26" spans="1:6" ht="20.100000000000001" customHeight="1">
      <c r="A26" s="128" t="s">
        <v>463</v>
      </c>
      <c r="B26" s="129" t="s">
        <v>464</v>
      </c>
      <c r="C26" s="127">
        <v>26.46</v>
      </c>
      <c r="D26" s="46">
        <v>31.24</v>
      </c>
      <c r="E26" s="46">
        <v>31.24</v>
      </c>
      <c r="F26" s="117"/>
    </row>
    <row r="27" spans="1:6" ht="20.100000000000001" customHeight="1">
      <c r="A27" s="116" t="s">
        <v>426</v>
      </c>
      <c r="B27" s="47"/>
      <c r="C27" s="47"/>
      <c r="D27" s="47"/>
      <c r="E27" s="47"/>
      <c r="F27" s="47"/>
    </row>
    <row r="28" spans="1:6" ht="12.75" customHeight="1">
      <c r="A28" s="47"/>
      <c r="B28" s="47"/>
      <c r="C28" s="47"/>
      <c r="D28" s="47"/>
      <c r="E28" s="47"/>
      <c r="F28" s="47"/>
    </row>
    <row r="29" spans="1:6" ht="12.75" customHeight="1">
      <c r="A29" s="47"/>
      <c r="B29" s="47"/>
      <c r="C29" s="47"/>
      <c r="D29" s="47"/>
      <c r="E29" s="47"/>
      <c r="F29" s="47"/>
    </row>
    <row r="30" spans="1:6" ht="12.75" customHeight="1">
      <c r="A30" s="47"/>
      <c r="B30" s="47"/>
      <c r="C30" s="47"/>
      <c r="D30" s="47"/>
      <c r="E30" s="47"/>
      <c r="F30" s="47"/>
    </row>
    <row r="31" spans="1:6" ht="12.75" customHeight="1">
      <c r="A31" s="47"/>
      <c r="B31" s="47"/>
      <c r="C31" s="47"/>
      <c r="E31" s="47"/>
      <c r="F31" s="47"/>
    </row>
    <row r="32" spans="1:6" ht="12.75" customHeight="1">
      <c r="A32" s="47"/>
      <c r="B32" s="47"/>
      <c r="C32" s="47"/>
      <c r="E32" s="47"/>
      <c r="F32" s="47"/>
    </row>
    <row r="33" s="47" customFormat="1" ht="12.75" customHeight="1"/>
  </sheetData>
  <mergeCells count="3">
    <mergeCell ref="A5:B5"/>
    <mergeCell ref="C5:C6"/>
    <mergeCell ref="D5:F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showZeros="0" workbookViewId="0">
      <selection activeCell="A2" sqref="A2:IV2"/>
    </sheetView>
  </sheetViews>
  <sheetFormatPr defaultColWidth="6.875" defaultRowHeight="20.100000000000001" customHeight="1"/>
  <cols>
    <col min="1" max="1" width="14.5" style="40" customWidth="1"/>
    <col min="2" max="2" width="33.375" style="40" customWidth="1"/>
    <col min="3" max="5" width="20.625" style="40" customWidth="1"/>
    <col min="6" max="16384" width="6.875" style="40"/>
  </cols>
  <sheetData>
    <row r="1" spans="1:11" ht="20.100000000000001" customHeight="1">
      <c r="A1" s="39" t="s">
        <v>339</v>
      </c>
      <c r="E1" s="48"/>
    </row>
    <row r="2" spans="1:11" s="137" customFormat="1" ht="34.5" customHeight="1">
      <c r="A2" s="138" t="s">
        <v>506</v>
      </c>
      <c r="B2" s="141"/>
      <c r="C2" s="141"/>
      <c r="D2" s="141"/>
      <c r="E2" s="141"/>
    </row>
    <row r="3" spans="1:11" ht="20.100000000000001" customHeight="1">
      <c r="A3" s="49"/>
      <c r="B3" s="49"/>
      <c r="C3" s="49"/>
      <c r="D3" s="49"/>
      <c r="E3" s="49"/>
    </row>
    <row r="4" spans="1:11" s="51" customFormat="1" ht="30.75" customHeight="1">
      <c r="A4" s="43"/>
      <c r="B4" s="44"/>
      <c r="C4" s="44"/>
      <c r="D4" s="44"/>
      <c r="E4" s="50" t="s">
        <v>312</v>
      </c>
    </row>
    <row r="5" spans="1:11" s="51" customFormat="1" ht="20.100000000000001" customHeight="1">
      <c r="A5" s="155" t="s">
        <v>340</v>
      </c>
      <c r="B5" s="155"/>
      <c r="C5" s="155" t="s">
        <v>341</v>
      </c>
      <c r="D5" s="155"/>
      <c r="E5" s="155"/>
    </row>
    <row r="6" spans="1:11" s="51" customFormat="1" ht="20.100000000000001" customHeight="1">
      <c r="A6" s="52" t="s">
        <v>334</v>
      </c>
      <c r="B6" s="52" t="s">
        <v>335</v>
      </c>
      <c r="C6" s="52" t="s">
        <v>317</v>
      </c>
      <c r="D6" s="52" t="s">
        <v>342</v>
      </c>
      <c r="E6" s="52" t="s">
        <v>343</v>
      </c>
    </row>
    <row r="7" spans="1:11" s="51" customFormat="1" ht="20.100000000000001" customHeight="1">
      <c r="A7" s="53" t="s">
        <v>344</v>
      </c>
      <c r="B7" s="54" t="s">
        <v>345</v>
      </c>
      <c r="C7" s="55">
        <v>679.52</v>
      </c>
      <c r="D7" s="55">
        <v>508.47</v>
      </c>
      <c r="E7" s="55">
        <v>171.05</v>
      </c>
      <c r="J7" s="56"/>
    </row>
    <row r="8" spans="1:11" s="51" customFormat="1" ht="20.100000000000001" customHeight="1">
      <c r="A8" s="57" t="s">
        <v>346</v>
      </c>
      <c r="B8" s="58" t="s">
        <v>347</v>
      </c>
      <c r="C8" s="59">
        <v>503.46</v>
      </c>
      <c r="D8" s="59">
        <v>503.46</v>
      </c>
      <c r="E8" s="55"/>
      <c r="G8" s="56"/>
    </row>
    <row r="9" spans="1:11" s="51" customFormat="1" ht="20.100000000000001" customHeight="1">
      <c r="A9" s="57" t="s">
        <v>348</v>
      </c>
      <c r="B9" s="58" t="s">
        <v>349</v>
      </c>
      <c r="C9" s="55">
        <v>126.95</v>
      </c>
      <c r="D9" s="55">
        <v>126.95</v>
      </c>
      <c r="E9" s="55"/>
      <c r="F9" s="56"/>
      <c r="G9" s="56"/>
      <c r="K9" s="56"/>
    </row>
    <row r="10" spans="1:11" s="51" customFormat="1" ht="20.100000000000001" customHeight="1">
      <c r="A10" s="57" t="s">
        <v>350</v>
      </c>
      <c r="B10" s="58" t="s">
        <v>351</v>
      </c>
      <c r="C10" s="55">
        <v>76.75</v>
      </c>
      <c r="D10" s="55">
        <v>76.75</v>
      </c>
      <c r="E10" s="55"/>
      <c r="F10" s="56"/>
      <c r="H10" s="56"/>
    </row>
    <row r="11" spans="1:11" s="51" customFormat="1" ht="20.100000000000001" customHeight="1">
      <c r="A11" s="57" t="s">
        <v>352</v>
      </c>
      <c r="B11" s="58" t="s">
        <v>353</v>
      </c>
      <c r="C11" s="55">
        <v>12.81</v>
      </c>
      <c r="D11" s="55">
        <v>12.81</v>
      </c>
      <c r="E11" s="55"/>
      <c r="F11" s="56"/>
      <c r="H11" s="56"/>
    </row>
    <row r="12" spans="1:11" s="51" customFormat="1" ht="20.100000000000001" customHeight="1">
      <c r="A12" s="57" t="s">
        <v>354</v>
      </c>
      <c r="B12" s="58" t="s">
        <v>355</v>
      </c>
      <c r="C12" s="55">
        <v>43.79</v>
      </c>
      <c r="D12" s="55">
        <v>43.79</v>
      </c>
      <c r="E12" s="55"/>
      <c r="F12" s="56"/>
      <c r="G12" s="56"/>
      <c r="H12" s="56"/>
    </row>
    <row r="13" spans="1:11" s="51" customFormat="1" ht="20.100000000000001" customHeight="1">
      <c r="A13" s="57" t="s">
        <v>356</v>
      </c>
      <c r="B13" s="58" t="s">
        <v>357</v>
      </c>
      <c r="C13" s="55">
        <v>52.06</v>
      </c>
      <c r="D13" s="55">
        <v>52.06</v>
      </c>
      <c r="E13" s="55"/>
      <c r="F13" s="56"/>
      <c r="J13" s="56"/>
    </row>
    <row r="14" spans="1:11" s="51" customFormat="1" ht="20.100000000000001" customHeight="1">
      <c r="A14" s="57" t="s">
        <v>358</v>
      </c>
      <c r="B14" s="58" t="s">
        <v>359</v>
      </c>
      <c r="C14" s="55">
        <v>20.82</v>
      </c>
      <c r="D14" s="55">
        <v>20.82</v>
      </c>
      <c r="E14" s="55"/>
      <c r="F14" s="56"/>
      <c r="G14" s="56"/>
      <c r="K14" s="56"/>
    </row>
    <row r="15" spans="1:11" s="51" customFormat="1" ht="20.100000000000001" customHeight="1">
      <c r="A15" s="57" t="s">
        <v>469</v>
      </c>
      <c r="B15" s="58" t="s">
        <v>470</v>
      </c>
      <c r="C15" s="55">
        <v>25.01</v>
      </c>
      <c r="D15" s="55">
        <v>25.01</v>
      </c>
      <c r="E15" s="55"/>
      <c r="F15" s="56"/>
      <c r="G15" s="56"/>
      <c r="K15" s="56"/>
    </row>
    <row r="16" spans="1:11" s="51" customFormat="1" ht="20.100000000000001" customHeight="1">
      <c r="A16" s="57" t="s">
        <v>473</v>
      </c>
      <c r="B16" s="58" t="s">
        <v>474</v>
      </c>
      <c r="C16" s="55">
        <v>2.6</v>
      </c>
      <c r="D16" s="55">
        <v>2.6</v>
      </c>
      <c r="E16" s="55"/>
      <c r="F16" s="56"/>
      <c r="G16" s="56"/>
      <c r="K16" s="56"/>
    </row>
    <row r="17" spans="1:16" s="51" customFormat="1" ht="20.100000000000001" customHeight="1">
      <c r="A17" s="57" t="s">
        <v>471</v>
      </c>
      <c r="B17" s="58" t="s">
        <v>472</v>
      </c>
      <c r="C17" s="55">
        <v>31.24</v>
      </c>
      <c r="D17" s="55">
        <v>31.24</v>
      </c>
      <c r="E17" s="55"/>
      <c r="F17" s="56"/>
      <c r="G17" s="56"/>
      <c r="K17" s="56"/>
    </row>
    <row r="18" spans="1:16" s="51" customFormat="1" ht="20.100000000000001" customHeight="1">
      <c r="A18" s="57" t="s">
        <v>475</v>
      </c>
      <c r="B18" s="58" t="s">
        <v>476</v>
      </c>
      <c r="C18" s="55">
        <v>4.4800000000000004</v>
      </c>
      <c r="D18" s="55">
        <v>4.4800000000000004</v>
      </c>
      <c r="E18" s="55"/>
      <c r="F18" s="56"/>
      <c r="G18" s="56"/>
      <c r="K18" s="56"/>
    </row>
    <row r="19" spans="1:16" s="51" customFormat="1" ht="20.100000000000001" customHeight="1">
      <c r="A19" s="57" t="s">
        <v>478</v>
      </c>
      <c r="B19" s="58" t="s">
        <v>477</v>
      </c>
      <c r="C19" s="55">
        <v>106.95</v>
      </c>
      <c r="D19" s="55">
        <v>106.95</v>
      </c>
      <c r="E19" s="55"/>
      <c r="F19" s="56"/>
      <c r="G19" s="56"/>
      <c r="K19" s="56"/>
    </row>
    <row r="20" spans="1:16" s="51" customFormat="1" ht="20.100000000000001" customHeight="1">
      <c r="A20" s="57" t="s">
        <v>479</v>
      </c>
      <c r="B20" s="58" t="s">
        <v>480</v>
      </c>
      <c r="C20" s="55">
        <v>164.05</v>
      </c>
      <c r="D20" s="55"/>
      <c r="E20" s="55">
        <v>164.05</v>
      </c>
      <c r="F20" s="56"/>
      <c r="G20" s="56"/>
      <c r="K20" s="56"/>
    </row>
    <row r="21" spans="1:16" s="51" customFormat="1" ht="20.100000000000001" customHeight="1">
      <c r="A21" s="133" t="s">
        <v>467</v>
      </c>
      <c r="B21" s="134" t="s">
        <v>468</v>
      </c>
      <c r="C21" s="55">
        <v>15.9</v>
      </c>
      <c r="D21" s="55"/>
      <c r="E21" s="55">
        <v>15.9</v>
      </c>
      <c r="F21" s="56"/>
      <c r="G21" s="56"/>
    </row>
    <row r="22" spans="1:16" s="51" customFormat="1" ht="20.100000000000001" customHeight="1">
      <c r="A22" s="133" t="s">
        <v>481</v>
      </c>
      <c r="B22" s="134" t="s">
        <v>482</v>
      </c>
      <c r="C22" s="55">
        <v>2</v>
      </c>
      <c r="D22" s="55"/>
      <c r="E22" s="55">
        <v>2</v>
      </c>
      <c r="F22" s="56"/>
      <c r="G22" s="56"/>
    </row>
    <row r="23" spans="1:16" s="51" customFormat="1" ht="20.100000000000001" customHeight="1">
      <c r="A23" s="133" t="s">
        <v>495</v>
      </c>
      <c r="B23" s="134" t="s">
        <v>483</v>
      </c>
      <c r="C23" s="55">
        <v>4.3</v>
      </c>
      <c r="D23" s="55"/>
      <c r="E23" s="55">
        <v>4.3</v>
      </c>
      <c r="F23" s="56"/>
      <c r="G23" s="56"/>
    </row>
    <row r="24" spans="1:16" s="51" customFormat="1" ht="20.100000000000001" customHeight="1">
      <c r="A24" s="133" t="s">
        <v>360</v>
      </c>
      <c r="B24" s="134" t="s">
        <v>361</v>
      </c>
      <c r="C24" s="55">
        <v>50.4</v>
      </c>
      <c r="D24" s="55"/>
      <c r="E24" s="55">
        <v>50.4</v>
      </c>
      <c r="F24" s="56"/>
      <c r="G24" s="56"/>
      <c r="P24" s="56"/>
    </row>
    <row r="25" spans="1:16" s="51" customFormat="1" ht="20.100000000000001" customHeight="1">
      <c r="A25" s="133" t="s">
        <v>494</v>
      </c>
      <c r="B25" s="134" t="s">
        <v>485</v>
      </c>
      <c r="C25" s="55">
        <v>5</v>
      </c>
      <c r="D25" s="55"/>
      <c r="E25" s="55">
        <v>5</v>
      </c>
      <c r="F25" s="56"/>
      <c r="G25" s="56"/>
      <c r="P25" s="56"/>
    </row>
    <row r="26" spans="1:16" s="51" customFormat="1" ht="20.100000000000001" customHeight="1">
      <c r="A26" s="133" t="s">
        <v>362</v>
      </c>
      <c r="B26" s="134" t="s">
        <v>363</v>
      </c>
      <c r="C26" s="55">
        <v>1.5</v>
      </c>
      <c r="D26" s="55"/>
      <c r="E26" s="55">
        <v>1.5</v>
      </c>
      <c r="F26" s="56"/>
      <c r="G26" s="56"/>
      <c r="H26" s="56"/>
      <c r="K26" s="56"/>
    </row>
    <row r="27" spans="1:16" s="51" customFormat="1" ht="20.100000000000001" customHeight="1">
      <c r="A27" s="133" t="s">
        <v>493</v>
      </c>
      <c r="B27" s="134" t="s">
        <v>484</v>
      </c>
      <c r="C27" s="55">
        <v>5.37</v>
      </c>
      <c r="D27" s="55"/>
      <c r="E27" s="55">
        <v>5.37</v>
      </c>
      <c r="F27" s="56"/>
      <c r="G27" s="56"/>
      <c r="H27" s="56"/>
      <c r="K27" s="56"/>
    </row>
    <row r="28" spans="1:16" s="51" customFormat="1" ht="20.100000000000001" customHeight="1">
      <c r="A28" s="133" t="s">
        <v>364</v>
      </c>
      <c r="B28" s="134" t="s">
        <v>365</v>
      </c>
      <c r="C28" s="55">
        <v>1.38</v>
      </c>
      <c r="D28" s="55"/>
      <c r="E28" s="55">
        <v>1.38</v>
      </c>
      <c r="F28" s="56"/>
      <c r="G28" s="56"/>
      <c r="H28" s="56"/>
      <c r="I28" s="56"/>
    </row>
    <row r="29" spans="1:16" s="51" customFormat="1" ht="20.100000000000001" customHeight="1">
      <c r="A29" s="133" t="s">
        <v>366</v>
      </c>
      <c r="B29" s="134" t="s">
        <v>367</v>
      </c>
      <c r="C29" s="55">
        <v>5.3</v>
      </c>
      <c r="D29" s="55"/>
      <c r="E29" s="55">
        <v>5.3</v>
      </c>
      <c r="F29" s="56"/>
      <c r="G29" s="56"/>
      <c r="H29" s="56"/>
      <c r="I29" s="56"/>
      <c r="J29" s="56"/>
    </row>
    <row r="30" spans="1:16" s="51" customFormat="1" ht="20.100000000000001" customHeight="1">
      <c r="A30" s="133" t="s">
        <v>368</v>
      </c>
      <c r="B30" s="134" t="s">
        <v>369</v>
      </c>
      <c r="C30" s="55">
        <v>3.73</v>
      </c>
      <c r="D30" s="55"/>
      <c r="E30" s="55">
        <v>3.73</v>
      </c>
      <c r="F30" s="56"/>
      <c r="G30" s="56"/>
      <c r="H30" s="56"/>
    </row>
    <row r="31" spans="1:16" s="51" customFormat="1" ht="20.100000000000001" customHeight="1">
      <c r="A31" s="132" t="s">
        <v>370</v>
      </c>
      <c r="B31" s="134" t="s">
        <v>371</v>
      </c>
      <c r="C31" s="55">
        <v>6.39</v>
      </c>
      <c r="D31" s="55"/>
      <c r="E31" s="55">
        <v>6.39</v>
      </c>
      <c r="F31" s="56"/>
      <c r="I31" s="56"/>
    </row>
    <row r="32" spans="1:16" s="51" customFormat="1" ht="20.100000000000001" customHeight="1">
      <c r="A32" s="132" t="s">
        <v>372</v>
      </c>
      <c r="B32" s="134" t="s">
        <v>373</v>
      </c>
      <c r="C32" s="55">
        <v>8.0299999999999994</v>
      </c>
      <c r="D32" s="55"/>
      <c r="E32" s="55">
        <v>8.0299999999999994</v>
      </c>
      <c r="F32" s="56"/>
      <c r="G32" s="56"/>
      <c r="H32" s="56"/>
    </row>
    <row r="33" spans="1:19" s="51" customFormat="1" ht="20.100000000000001" customHeight="1">
      <c r="A33" s="132" t="s">
        <v>374</v>
      </c>
      <c r="B33" s="134" t="s">
        <v>375</v>
      </c>
      <c r="C33" s="55">
        <v>6</v>
      </c>
      <c r="D33" s="55"/>
      <c r="E33" s="55">
        <v>6</v>
      </c>
      <c r="F33" s="56"/>
      <c r="G33" s="56"/>
      <c r="H33" s="56"/>
    </row>
    <row r="34" spans="1:19" s="51" customFormat="1" ht="20.100000000000001" customHeight="1">
      <c r="A34" s="132" t="s">
        <v>376</v>
      </c>
      <c r="B34" s="134" t="s">
        <v>377</v>
      </c>
      <c r="C34" s="55">
        <v>20.350000000000001</v>
      </c>
      <c r="D34" s="55"/>
      <c r="E34" s="55">
        <v>20.350000000000001</v>
      </c>
      <c r="F34" s="56"/>
      <c r="G34" s="56"/>
      <c r="H34" s="56"/>
    </row>
    <row r="35" spans="1:19" s="51" customFormat="1" ht="20.100000000000001" customHeight="1">
      <c r="A35" s="132" t="s">
        <v>378</v>
      </c>
      <c r="B35" s="134" t="s">
        <v>379</v>
      </c>
      <c r="C35" s="55">
        <v>30.4</v>
      </c>
      <c r="D35" s="55"/>
      <c r="E35" s="55">
        <v>30.4</v>
      </c>
      <c r="F35" s="56"/>
      <c r="G35" s="56"/>
      <c r="J35" s="56"/>
      <c r="S35" s="56"/>
    </row>
    <row r="36" spans="1:19" s="56" customFormat="1" ht="17.25" customHeight="1">
      <c r="A36" s="57" t="s">
        <v>380</v>
      </c>
      <c r="B36" s="58" t="s">
        <v>381</v>
      </c>
      <c r="C36" s="59">
        <v>5.01</v>
      </c>
      <c r="D36" s="59">
        <v>5.01</v>
      </c>
      <c r="E36" s="55"/>
    </row>
    <row r="37" spans="1:19" s="51" customFormat="1" ht="17.25" customHeight="1">
      <c r="A37" s="57" t="s">
        <v>382</v>
      </c>
      <c r="B37" s="61" t="s">
        <v>383</v>
      </c>
      <c r="C37" s="55">
        <v>1.26</v>
      </c>
      <c r="D37" s="55">
        <v>1.26</v>
      </c>
      <c r="E37" s="55"/>
      <c r="F37" s="56"/>
      <c r="G37" s="56"/>
    </row>
    <row r="38" spans="1:19" s="51" customFormat="1" ht="17.25" customHeight="1">
      <c r="A38" s="57" t="s">
        <v>492</v>
      </c>
      <c r="B38" s="61" t="s">
        <v>486</v>
      </c>
      <c r="C38" s="55">
        <v>0.4</v>
      </c>
      <c r="D38" s="55">
        <v>0.4</v>
      </c>
      <c r="E38" s="55"/>
      <c r="F38" s="56"/>
      <c r="G38" s="56"/>
    </row>
    <row r="39" spans="1:19" s="51" customFormat="1" ht="17.25" customHeight="1">
      <c r="A39" s="57" t="s">
        <v>490</v>
      </c>
      <c r="B39" s="61" t="s">
        <v>384</v>
      </c>
      <c r="C39" s="55">
        <v>3.35</v>
      </c>
      <c r="D39" s="55">
        <v>3.35</v>
      </c>
      <c r="E39" s="55"/>
      <c r="F39" s="56"/>
      <c r="G39" s="56"/>
    </row>
    <row r="40" spans="1:19" s="51" customFormat="1" ht="17.25" customHeight="1">
      <c r="A40" s="57" t="s">
        <v>487</v>
      </c>
      <c r="B40" s="61" t="s">
        <v>489</v>
      </c>
      <c r="C40" s="55">
        <v>7</v>
      </c>
      <c r="D40" s="55"/>
      <c r="E40" s="55">
        <v>7</v>
      </c>
      <c r="F40" s="56"/>
      <c r="G40" s="56"/>
    </row>
    <row r="41" spans="1:19" s="51" customFormat="1" ht="17.25" customHeight="1">
      <c r="A41" s="57" t="s">
        <v>491</v>
      </c>
      <c r="B41" s="61" t="s">
        <v>488</v>
      </c>
      <c r="C41" s="55">
        <v>7</v>
      </c>
      <c r="D41" s="55"/>
      <c r="E41" s="55">
        <v>7</v>
      </c>
      <c r="F41" s="56"/>
    </row>
    <row r="42" spans="1:19" ht="20.100000000000001" customHeight="1">
      <c r="A42" s="40" t="s">
        <v>422</v>
      </c>
      <c r="C42" s="47"/>
      <c r="D42" s="47"/>
      <c r="E42" s="47"/>
    </row>
    <row r="43" spans="1:19" ht="20.100000000000001" customHeight="1">
      <c r="D43" s="47"/>
      <c r="E43" s="47"/>
      <c r="F43" s="47"/>
      <c r="N43" s="47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workbookViewId="0">
      <selection activeCell="A2" sqref="A2:IV2"/>
    </sheetView>
  </sheetViews>
  <sheetFormatPr defaultColWidth="6.875" defaultRowHeight="12.75" customHeight="1"/>
  <cols>
    <col min="1" max="12" width="11.625" style="40" customWidth="1"/>
    <col min="13" max="16384" width="6.875" style="40"/>
  </cols>
  <sheetData>
    <row r="1" spans="1:12" ht="20.100000000000001" customHeight="1">
      <c r="A1" s="39" t="s">
        <v>385</v>
      </c>
      <c r="L1" s="62"/>
    </row>
    <row r="2" spans="1:12" s="137" customFormat="1" ht="28.5">
      <c r="A2" s="142" t="s">
        <v>428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0.100000000000001" customHeight="1">
      <c r="A3" s="4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30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3" t="s">
        <v>312</v>
      </c>
    </row>
    <row r="5" spans="1:12" ht="20.100000000000001" customHeight="1">
      <c r="A5" s="155" t="s">
        <v>502</v>
      </c>
      <c r="B5" s="155"/>
      <c r="C5" s="155"/>
      <c r="D5" s="155"/>
      <c r="E5" s="155"/>
      <c r="F5" s="157"/>
      <c r="G5" s="155" t="s">
        <v>333</v>
      </c>
      <c r="H5" s="155"/>
      <c r="I5" s="155"/>
      <c r="J5" s="155"/>
      <c r="K5" s="155"/>
      <c r="L5" s="155"/>
    </row>
    <row r="6" spans="1:12" ht="14.25">
      <c r="A6" s="158" t="s">
        <v>317</v>
      </c>
      <c r="B6" s="160" t="s">
        <v>386</v>
      </c>
      <c r="C6" s="158" t="s">
        <v>387</v>
      </c>
      <c r="D6" s="158"/>
      <c r="E6" s="158"/>
      <c r="F6" s="162" t="s">
        <v>388</v>
      </c>
      <c r="G6" s="163" t="s">
        <v>317</v>
      </c>
      <c r="H6" s="165" t="s">
        <v>386</v>
      </c>
      <c r="I6" s="158" t="s">
        <v>387</v>
      </c>
      <c r="J6" s="158"/>
      <c r="K6" s="166"/>
      <c r="L6" s="158" t="s">
        <v>388</v>
      </c>
    </row>
    <row r="7" spans="1:12" ht="28.5">
      <c r="A7" s="159"/>
      <c r="B7" s="161"/>
      <c r="C7" s="64" t="s">
        <v>336</v>
      </c>
      <c r="D7" s="65" t="s">
        <v>389</v>
      </c>
      <c r="E7" s="65" t="s">
        <v>390</v>
      </c>
      <c r="F7" s="159"/>
      <c r="G7" s="164"/>
      <c r="H7" s="161"/>
      <c r="I7" s="66" t="s">
        <v>336</v>
      </c>
      <c r="J7" s="65" t="s">
        <v>389</v>
      </c>
      <c r="K7" s="67" t="s">
        <v>390</v>
      </c>
      <c r="L7" s="159"/>
    </row>
    <row r="8" spans="1:12" ht="20.100000000000001" customHeight="1">
      <c r="A8" s="68">
        <v>11.3</v>
      </c>
      <c r="B8" s="68">
        <v>0</v>
      </c>
      <c r="C8" s="68">
        <v>6</v>
      </c>
      <c r="D8" s="68">
        <v>0</v>
      </c>
      <c r="E8" s="68">
        <v>6</v>
      </c>
      <c r="F8" s="69">
        <v>5.3</v>
      </c>
      <c r="G8" s="70">
        <v>11.3</v>
      </c>
      <c r="H8" s="55">
        <v>0</v>
      </c>
      <c r="I8" s="71">
        <v>6</v>
      </c>
      <c r="J8" s="72">
        <v>0</v>
      </c>
      <c r="K8" s="70">
        <v>6</v>
      </c>
      <c r="L8" s="55">
        <v>5.3</v>
      </c>
    </row>
    <row r="9" spans="1:12" ht="22.5" customHeight="1">
      <c r="B9" s="47"/>
      <c r="G9" s="47"/>
      <c r="H9" s="47"/>
      <c r="I9" s="47"/>
      <c r="J9" s="47"/>
      <c r="K9" s="47"/>
      <c r="L9" s="47"/>
    </row>
    <row r="10" spans="1:12" ht="12.75" customHeight="1">
      <c r="G10" s="47"/>
      <c r="H10" s="47"/>
      <c r="I10" s="47"/>
      <c r="J10" s="47"/>
      <c r="K10" s="47"/>
      <c r="L10" s="47"/>
    </row>
    <row r="11" spans="1:12" ht="12.75" customHeight="1">
      <c r="G11" s="47"/>
      <c r="H11" s="47"/>
      <c r="I11" s="47"/>
      <c r="J11" s="47"/>
      <c r="K11" s="47"/>
      <c r="L11" s="47"/>
    </row>
    <row r="12" spans="1:12" ht="12.75" customHeight="1">
      <c r="G12" s="47"/>
      <c r="H12" s="47"/>
      <c r="I12" s="47"/>
      <c r="L12" s="47"/>
    </row>
    <row r="13" spans="1:12" ht="12.75" customHeight="1">
      <c r="F13" s="47"/>
      <c r="G13" s="47"/>
      <c r="H13" s="47"/>
      <c r="I13" s="47"/>
      <c r="J13" s="47"/>
      <c r="K13" s="47"/>
    </row>
    <row r="14" spans="1:12" ht="12.75" customHeight="1">
      <c r="D14" s="47"/>
      <c r="G14" s="47"/>
      <c r="H14" s="47"/>
      <c r="I14" s="47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showGridLines="0" showZeros="0" workbookViewId="0">
      <selection activeCell="A2" sqref="A2:IV2"/>
    </sheetView>
  </sheetViews>
  <sheetFormatPr defaultColWidth="6.875" defaultRowHeight="12.75" customHeight="1"/>
  <cols>
    <col min="1" max="1" width="19.5" style="40" customWidth="1"/>
    <col min="2" max="2" width="52.5" style="40" customWidth="1"/>
    <col min="3" max="5" width="18.25" style="40" customWidth="1"/>
    <col min="6" max="16384" width="6.875" style="40"/>
  </cols>
  <sheetData>
    <row r="1" spans="1:5" ht="20.100000000000001" customHeight="1">
      <c r="A1" s="39" t="s">
        <v>391</v>
      </c>
      <c r="E1" s="73"/>
    </row>
    <row r="2" spans="1:5" s="137" customFormat="1" ht="28.5">
      <c r="A2" s="142" t="s">
        <v>507</v>
      </c>
      <c r="B2" s="139"/>
      <c r="C2" s="139"/>
      <c r="D2" s="139"/>
      <c r="E2" s="139"/>
    </row>
    <row r="3" spans="1:5" ht="20.100000000000001" customHeight="1">
      <c r="A3" s="41"/>
      <c r="B3" s="41"/>
      <c r="C3" s="41"/>
      <c r="D3" s="41"/>
      <c r="E3" s="41"/>
    </row>
    <row r="4" spans="1:5" ht="30.75" customHeight="1">
      <c r="A4" s="74"/>
      <c r="B4" s="75"/>
      <c r="C4" s="75"/>
      <c r="D4" s="75"/>
      <c r="E4" s="76" t="s">
        <v>312</v>
      </c>
    </row>
    <row r="5" spans="1:5" ht="20.100000000000001" customHeight="1">
      <c r="A5" s="155" t="s">
        <v>334</v>
      </c>
      <c r="B5" s="155" t="s">
        <v>335</v>
      </c>
      <c r="C5" s="155" t="s">
        <v>392</v>
      </c>
      <c r="D5" s="155"/>
      <c r="E5" s="155"/>
    </row>
    <row r="6" spans="1:5" ht="20.100000000000001" customHeight="1">
      <c r="A6" s="155"/>
      <c r="B6" s="155"/>
      <c r="C6" s="52" t="s">
        <v>317</v>
      </c>
      <c r="D6" s="52" t="s">
        <v>337</v>
      </c>
      <c r="E6" s="52" t="s">
        <v>338</v>
      </c>
    </row>
    <row r="7" spans="1:5" ht="20.100000000000001" customHeight="1">
      <c r="A7" s="52"/>
      <c r="B7" s="52" t="s">
        <v>503</v>
      </c>
      <c r="C7" s="52"/>
      <c r="D7" s="52"/>
      <c r="E7" s="52"/>
    </row>
    <row r="8" spans="1:5" ht="20.100000000000001" customHeight="1">
      <c r="A8" s="136"/>
      <c r="B8" s="77"/>
      <c r="C8" s="55"/>
      <c r="D8" s="55"/>
      <c r="E8" s="55"/>
    </row>
    <row r="9" spans="1:5" ht="20.25" customHeight="1">
      <c r="A9" s="116" t="s">
        <v>427</v>
      </c>
      <c r="B9" s="47"/>
      <c r="C9" s="47"/>
      <c r="D9" s="47"/>
      <c r="E9" s="47"/>
    </row>
    <row r="10" spans="1:5" ht="20.25" customHeight="1">
      <c r="A10" s="47"/>
      <c r="B10" s="47"/>
      <c r="C10" s="47"/>
      <c r="D10" s="47"/>
      <c r="E10" s="47"/>
    </row>
    <row r="11" spans="1:5" ht="12.75" customHeight="1">
      <c r="A11" s="47"/>
      <c r="B11" s="47"/>
      <c r="C11" s="47"/>
      <c r="E11" s="47"/>
    </row>
    <row r="12" spans="1:5" ht="12.75" customHeight="1">
      <c r="A12" s="47"/>
      <c r="B12" s="47"/>
      <c r="C12" s="47"/>
      <c r="D12" s="47"/>
      <c r="E12" s="47"/>
    </row>
    <row r="13" spans="1:5" ht="12.75" customHeight="1">
      <c r="A13" s="47"/>
      <c r="B13" s="47"/>
      <c r="C13" s="47"/>
      <c r="E13" s="47"/>
    </row>
    <row r="14" spans="1:5" ht="12.75" customHeight="1">
      <c r="A14" s="47"/>
      <c r="B14" s="47"/>
      <c r="D14" s="47"/>
      <c r="E14" s="47"/>
    </row>
    <row r="15" spans="1:5" ht="12.75" customHeight="1">
      <c r="A15" s="47"/>
      <c r="E15" s="47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tabSelected="1" workbookViewId="0">
      <selection activeCell="A12" sqref="A12"/>
    </sheetView>
  </sheetViews>
  <sheetFormatPr defaultColWidth="6.875" defaultRowHeight="20.100000000000001" customHeight="1"/>
  <cols>
    <col min="1" max="4" width="34.5" style="40" customWidth="1"/>
    <col min="5" max="159" width="6.75" style="40" customWidth="1"/>
    <col min="160" max="16384" width="6.875" style="40"/>
  </cols>
  <sheetData>
    <row r="1" spans="1:251" ht="20.100000000000001" customHeight="1">
      <c r="A1" s="39" t="s">
        <v>393</v>
      </c>
      <c r="B1" s="78"/>
      <c r="C1" s="79"/>
      <c r="D1" s="73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s="137" customFormat="1" ht="33.75" customHeight="1">
      <c r="A2" s="146" t="s">
        <v>508</v>
      </c>
      <c r="B2" s="147"/>
      <c r="C2" s="143"/>
      <c r="D2" s="147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</row>
    <row r="3" spans="1:251" ht="20.100000000000001" customHeight="1">
      <c r="A3" s="80"/>
      <c r="B3" s="80"/>
      <c r="C3" s="81"/>
      <c r="D3" s="8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30.75" customHeight="1">
      <c r="A4" s="43"/>
      <c r="B4" s="82"/>
      <c r="C4" s="83"/>
      <c r="D4" s="63" t="s">
        <v>312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spans="1:251" ht="23.25" customHeight="1">
      <c r="A5" s="155" t="s">
        <v>313</v>
      </c>
      <c r="B5" s="155"/>
      <c r="C5" s="155" t="s">
        <v>314</v>
      </c>
      <c r="D5" s="155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ht="24" customHeight="1">
      <c r="A6" s="46" t="s">
        <v>315</v>
      </c>
      <c r="B6" s="84" t="s">
        <v>316</v>
      </c>
      <c r="C6" s="46" t="s">
        <v>315</v>
      </c>
      <c r="D6" s="52" t="s">
        <v>316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ht="20.100000000000001" customHeight="1">
      <c r="A7" s="85" t="s">
        <v>510</v>
      </c>
      <c r="B7" s="86">
        <v>1065.93</v>
      </c>
      <c r="C7" s="22" t="s">
        <v>498</v>
      </c>
      <c r="D7" s="23">
        <v>928.57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ht="20.100000000000001" customHeight="1">
      <c r="A8" s="87" t="s">
        <v>394</v>
      </c>
      <c r="B8" s="55"/>
      <c r="C8" s="22" t="s">
        <v>499</v>
      </c>
      <c r="D8" s="23">
        <v>76.23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ht="20.100000000000001" customHeight="1">
      <c r="A9" s="90" t="s">
        <v>395</v>
      </c>
      <c r="B9" s="86"/>
      <c r="C9" s="27" t="s">
        <v>500</v>
      </c>
      <c r="D9" s="23">
        <v>29.89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ht="20.100000000000001" customHeight="1">
      <c r="A10" s="91" t="s">
        <v>396</v>
      </c>
      <c r="B10" s="92"/>
      <c r="C10" s="29" t="s">
        <v>501</v>
      </c>
      <c r="D10" s="23">
        <v>31.24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ht="20.100000000000001" customHeight="1">
      <c r="A11" s="91" t="s">
        <v>397</v>
      </c>
      <c r="B11" s="92"/>
      <c r="C11" s="88"/>
      <c r="D11" s="8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ht="20.100000000000001" customHeight="1">
      <c r="A12" s="91" t="s">
        <v>398</v>
      </c>
      <c r="B12" s="55"/>
      <c r="C12" s="93"/>
      <c r="D12" s="8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ht="20.100000000000001" customHeight="1">
      <c r="A13" s="95"/>
      <c r="B13" s="59"/>
      <c r="C13" s="96"/>
      <c r="D13" s="97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ht="20.100000000000001" customHeight="1">
      <c r="A14" s="98" t="s">
        <v>399</v>
      </c>
      <c r="B14" s="99">
        <f>SUM(B7:B12)</f>
        <v>1065.93</v>
      </c>
      <c r="C14" s="100" t="s">
        <v>400</v>
      </c>
      <c r="D14" s="55">
        <v>1065.93</v>
      </c>
      <c r="F14" s="47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ht="20.100000000000001" customHeight="1">
      <c r="A15" s="91" t="s">
        <v>401</v>
      </c>
      <c r="B15" s="99"/>
      <c r="C15" s="88" t="s">
        <v>402</v>
      </c>
      <c r="D15" s="97"/>
      <c r="E15" s="47"/>
      <c r="F15" s="47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ht="20.100000000000001" customHeight="1">
      <c r="A16" s="60" t="s">
        <v>403</v>
      </c>
      <c r="B16" s="55"/>
      <c r="C16" s="96"/>
      <c r="D16" s="97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7" ht="20.100000000000001" customHeight="1">
      <c r="A17" s="101" t="s">
        <v>404</v>
      </c>
      <c r="B17" s="59">
        <f>B14+B15+B16</f>
        <v>1065.93</v>
      </c>
      <c r="C17" s="96" t="s">
        <v>405</v>
      </c>
      <c r="D17" s="55">
        <v>1065.93</v>
      </c>
      <c r="E17" s="124"/>
      <c r="F17" s="125"/>
      <c r="G17" s="125"/>
    </row>
    <row r="18" spans="1:7" s="38" customFormat="1" ht="20.100000000000001" customHeight="1">
      <c r="A18" s="167" t="s">
        <v>417</v>
      </c>
      <c r="B18" s="167"/>
      <c r="C18" s="167"/>
      <c r="D18" s="167"/>
      <c r="E18" s="126"/>
      <c r="F18" s="126"/>
      <c r="G18" s="126"/>
    </row>
    <row r="19" spans="1:7" s="38" customFormat="1" ht="20.100000000000001" customHeight="1">
      <c r="A19" s="167" t="s">
        <v>420</v>
      </c>
      <c r="B19" s="167"/>
      <c r="C19" s="167"/>
      <c r="D19" s="167"/>
      <c r="E19" s="37"/>
      <c r="F19" s="37"/>
      <c r="G19" s="37"/>
    </row>
    <row r="20" spans="1:7" s="38" customFormat="1" ht="20.100000000000001" customHeight="1">
      <c r="A20" s="167" t="s">
        <v>424</v>
      </c>
      <c r="B20" s="167"/>
      <c r="C20" s="167"/>
      <c r="D20" s="167"/>
      <c r="E20" s="37"/>
      <c r="F20" s="37"/>
      <c r="G20" s="37"/>
    </row>
    <row r="21" spans="1:7" ht="20.100000000000001" customHeight="1">
      <c r="A21" s="167" t="s">
        <v>421</v>
      </c>
      <c r="B21" s="167"/>
      <c r="C21" s="167"/>
      <c r="D21" s="167"/>
    </row>
    <row r="24" spans="1:7" ht="20.100000000000001" customHeight="1">
      <c r="C24" s="47"/>
    </row>
  </sheetData>
  <mergeCells count="6">
    <mergeCell ref="A21:D21"/>
    <mergeCell ref="A5:B5"/>
    <mergeCell ref="C5:D5"/>
    <mergeCell ref="A18:D18"/>
    <mergeCell ref="A19:D19"/>
    <mergeCell ref="A20:D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showZeros="0" workbookViewId="0">
      <selection activeCell="A2" sqref="A2:IV2"/>
    </sheetView>
  </sheetViews>
  <sheetFormatPr defaultColWidth="6.875" defaultRowHeight="12.75" customHeight="1"/>
  <cols>
    <col min="1" max="1" width="13.5" style="40" customWidth="1"/>
    <col min="2" max="2" width="34.375" style="40" customWidth="1"/>
    <col min="3" max="12" width="12.625" style="40" customWidth="1"/>
    <col min="13" max="16384" width="6.875" style="40"/>
  </cols>
  <sheetData>
    <row r="1" spans="1:12" ht="20.100000000000001" customHeight="1">
      <c r="A1" s="39" t="s">
        <v>406</v>
      </c>
      <c r="L1" s="102"/>
    </row>
    <row r="2" spans="1:12" s="137" customFormat="1" ht="40.5" customHeight="1">
      <c r="A2" s="148" t="s">
        <v>509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20.10000000000000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30.7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 t="s">
        <v>312</v>
      </c>
    </row>
    <row r="5" spans="1:12" ht="24" customHeight="1">
      <c r="A5" s="155" t="s">
        <v>407</v>
      </c>
      <c r="B5" s="155"/>
      <c r="C5" s="168" t="s">
        <v>317</v>
      </c>
      <c r="D5" s="168" t="s">
        <v>403</v>
      </c>
      <c r="E5" s="168" t="s">
        <v>408</v>
      </c>
      <c r="F5" s="168" t="s">
        <v>394</v>
      </c>
      <c r="G5" s="168" t="s">
        <v>395</v>
      </c>
      <c r="H5" s="155" t="s">
        <v>396</v>
      </c>
      <c r="I5" s="155"/>
      <c r="J5" s="168" t="s">
        <v>397</v>
      </c>
      <c r="K5" s="168" t="s">
        <v>398</v>
      </c>
      <c r="L5" s="165" t="s">
        <v>401</v>
      </c>
    </row>
    <row r="6" spans="1:12" ht="27" customHeight="1">
      <c r="A6" s="107" t="s">
        <v>334</v>
      </c>
      <c r="B6" s="108" t="s">
        <v>335</v>
      </c>
      <c r="C6" s="168"/>
      <c r="D6" s="161"/>
      <c r="E6" s="168"/>
      <c r="F6" s="161"/>
      <c r="G6" s="161"/>
      <c r="H6" s="109" t="s">
        <v>413</v>
      </c>
      <c r="I6" s="109" t="s">
        <v>414</v>
      </c>
      <c r="J6" s="161"/>
      <c r="K6" s="161"/>
      <c r="L6" s="161"/>
    </row>
    <row r="7" spans="1:12" ht="27" customHeight="1">
      <c r="A7" s="121"/>
      <c r="B7" s="122" t="s">
        <v>497</v>
      </c>
      <c r="C7" s="46">
        <v>1065.93</v>
      </c>
      <c r="D7" s="113"/>
      <c r="E7" s="52">
        <v>1065.93</v>
      </c>
      <c r="F7" s="114"/>
      <c r="G7" s="119"/>
      <c r="H7" s="120"/>
      <c r="I7" s="120"/>
      <c r="J7" s="114"/>
      <c r="K7" s="119"/>
      <c r="L7" s="114"/>
    </row>
    <row r="8" spans="1:12" ht="27" customHeight="1">
      <c r="A8" s="128" t="s">
        <v>430</v>
      </c>
      <c r="B8" s="129" t="s">
        <v>431</v>
      </c>
      <c r="C8" s="46">
        <v>928.57</v>
      </c>
      <c r="D8" s="113"/>
      <c r="E8" s="46">
        <v>928.57</v>
      </c>
      <c r="F8" s="114"/>
      <c r="G8" s="119"/>
      <c r="H8" s="120"/>
      <c r="I8" s="120"/>
      <c r="J8" s="114"/>
      <c r="K8" s="119"/>
      <c r="L8" s="114"/>
    </row>
    <row r="9" spans="1:12" ht="27" customHeight="1">
      <c r="A9" s="128" t="s">
        <v>432</v>
      </c>
      <c r="B9" s="129" t="s">
        <v>433</v>
      </c>
      <c r="C9" s="46">
        <v>928.57</v>
      </c>
      <c r="D9" s="113"/>
      <c r="E9" s="46">
        <v>928.57</v>
      </c>
      <c r="F9" s="114"/>
      <c r="G9" s="119"/>
      <c r="H9" s="120"/>
      <c r="I9" s="120"/>
      <c r="J9" s="114"/>
      <c r="K9" s="119"/>
      <c r="L9" s="114"/>
    </row>
    <row r="10" spans="1:12" ht="27" customHeight="1">
      <c r="A10" s="128" t="s">
        <v>434</v>
      </c>
      <c r="B10" s="129" t="s">
        <v>435</v>
      </c>
      <c r="C10" s="46">
        <v>355.95</v>
      </c>
      <c r="D10" s="113"/>
      <c r="E10" s="46">
        <v>355.95</v>
      </c>
      <c r="F10" s="114"/>
      <c r="G10" s="119"/>
      <c r="H10" s="120"/>
      <c r="I10" s="120"/>
      <c r="J10" s="114"/>
      <c r="K10" s="119"/>
      <c r="L10" s="114"/>
    </row>
    <row r="11" spans="1:12" ht="27" customHeight="1">
      <c r="A11" s="128" t="s">
        <v>436</v>
      </c>
      <c r="B11" s="135" t="s">
        <v>437</v>
      </c>
      <c r="C11" s="117">
        <v>386.41</v>
      </c>
      <c r="D11" s="113"/>
      <c r="E11" s="117">
        <v>386.41</v>
      </c>
      <c r="F11" s="114"/>
      <c r="G11" s="119"/>
      <c r="H11" s="120"/>
      <c r="I11" s="120"/>
      <c r="J11" s="114"/>
      <c r="K11" s="119"/>
      <c r="L11" s="114"/>
    </row>
    <row r="12" spans="1:12" ht="27" customHeight="1">
      <c r="A12" s="128" t="s">
        <v>438</v>
      </c>
      <c r="B12" s="129" t="s">
        <v>439</v>
      </c>
      <c r="C12" s="46">
        <v>186.21</v>
      </c>
      <c r="D12" s="113"/>
      <c r="E12" s="46">
        <v>186.21</v>
      </c>
      <c r="F12" s="114"/>
      <c r="G12" s="119"/>
      <c r="H12" s="120"/>
      <c r="I12" s="120"/>
      <c r="J12" s="114"/>
      <c r="K12" s="119"/>
      <c r="L12" s="114"/>
    </row>
    <row r="13" spans="1:12" ht="27" customHeight="1">
      <c r="A13" s="128" t="s">
        <v>440</v>
      </c>
      <c r="B13" s="129" t="s">
        <v>496</v>
      </c>
      <c r="C13" s="46">
        <v>76.23</v>
      </c>
      <c r="D13" s="113"/>
      <c r="E13" s="46">
        <v>76.23</v>
      </c>
      <c r="F13" s="114"/>
      <c r="G13" s="119"/>
      <c r="H13" s="120"/>
      <c r="I13" s="120"/>
      <c r="J13" s="114"/>
      <c r="K13" s="119"/>
      <c r="L13" s="114"/>
    </row>
    <row r="14" spans="1:12" ht="27" customHeight="1">
      <c r="A14" s="128" t="s">
        <v>441</v>
      </c>
      <c r="B14" s="129" t="s">
        <v>442</v>
      </c>
      <c r="C14" s="46">
        <v>76.23</v>
      </c>
      <c r="D14" s="113"/>
      <c r="E14" s="46">
        <v>76.23</v>
      </c>
      <c r="F14" s="114"/>
      <c r="G14" s="119"/>
      <c r="H14" s="120"/>
      <c r="I14" s="120"/>
      <c r="J14" s="114"/>
      <c r="K14" s="119"/>
      <c r="L14" s="114"/>
    </row>
    <row r="15" spans="1:12" ht="27" customHeight="1">
      <c r="A15" s="128" t="s">
        <v>443</v>
      </c>
      <c r="B15" s="129" t="s">
        <v>444</v>
      </c>
      <c r="C15" s="46">
        <v>0.2</v>
      </c>
      <c r="D15" s="113"/>
      <c r="E15" s="46">
        <v>0.2</v>
      </c>
      <c r="F15" s="114"/>
      <c r="G15" s="119"/>
      <c r="H15" s="120"/>
      <c r="I15" s="120"/>
      <c r="J15" s="114"/>
      <c r="K15" s="119"/>
      <c r="L15" s="114"/>
    </row>
    <row r="16" spans="1:12" ht="27" customHeight="1">
      <c r="A16" s="128" t="s">
        <v>445</v>
      </c>
      <c r="B16" s="129" t="s">
        <v>446</v>
      </c>
      <c r="C16" s="46">
        <v>52.06</v>
      </c>
      <c r="D16" s="113"/>
      <c r="E16" s="46">
        <v>52.06</v>
      </c>
      <c r="F16" s="114"/>
      <c r="G16" s="119"/>
      <c r="H16" s="120"/>
      <c r="I16" s="120"/>
      <c r="J16" s="114"/>
      <c r="K16" s="119"/>
      <c r="L16" s="114"/>
    </row>
    <row r="17" spans="1:12" ht="27" customHeight="1">
      <c r="A17" s="128" t="s">
        <v>447</v>
      </c>
      <c r="B17" s="129" t="s">
        <v>448</v>
      </c>
      <c r="C17" s="46">
        <v>20.82</v>
      </c>
      <c r="D17" s="113"/>
      <c r="E17" s="46">
        <v>20.82</v>
      </c>
      <c r="F17" s="114"/>
      <c r="G17" s="119"/>
      <c r="H17" s="120"/>
      <c r="I17" s="120"/>
      <c r="J17" s="114"/>
      <c r="K17" s="119"/>
      <c r="L17" s="114"/>
    </row>
    <row r="18" spans="1:12" ht="27" customHeight="1">
      <c r="A18" s="130" t="s">
        <v>449</v>
      </c>
      <c r="B18" s="129" t="s">
        <v>450</v>
      </c>
      <c r="C18" s="46">
        <v>3.15</v>
      </c>
      <c r="D18" s="113"/>
      <c r="E18" s="46">
        <v>3.15</v>
      </c>
      <c r="F18" s="114"/>
      <c r="G18" s="119"/>
      <c r="H18" s="120"/>
      <c r="I18" s="120"/>
      <c r="J18" s="114"/>
      <c r="K18" s="119"/>
      <c r="L18" s="114"/>
    </row>
    <row r="19" spans="1:12" ht="27" customHeight="1">
      <c r="A19" s="128" t="s">
        <v>451</v>
      </c>
      <c r="B19" s="129" t="s">
        <v>452</v>
      </c>
      <c r="C19" s="46">
        <v>29.89</v>
      </c>
      <c r="D19" s="113"/>
      <c r="E19" s="46">
        <v>29.89</v>
      </c>
      <c r="F19" s="114"/>
      <c r="G19" s="119"/>
      <c r="H19" s="120"/>
      <c r="I19" s="120"/>
      <c r="J19" s="114"/>
      <c r="K19" s="119"/>
      <c r="L19" s="114"/>
    </row>
    <row r="20" spans="1:12" ht="27" customHeight="1">
      <c r="A20" s="128" t="s">
        <v>453</v>
      </c>
      <c r="B20" s="129" t="s">
        <v>454</v>
      </c>
      <c r="C20" s="46">
        <v>29.89</v>
      </c>
      <c r="D20" s="113"/>
      <c r="E20" s="46">
        <v>29.89</v>
      </c>
      <c r="F20" s="114"/>
      <c r="G20" s="119"/>
      <c r="H20" s="120"/>
      <c r="I20" s="120"/>
      <c r="J20" s="114"/>
      <c r="K20" s="119"/>
      <c r="L20" s="114"/>
    </row>
    <row r="21" spans="1:12" ht="27" customHeight="1">
      <c r="A21" s="130" t="s">
        <v>455</v>
      </c>
      <c r="B21" s="131" t="s">
        <v>456</v>
      </c>
      <c r="C21" s="46">
        <v>16.32</v>
      </c>
      <c r="D21" s="113"/>
      <c r="E21" s="46">
        <v>16.32</v>
      </c>
      <c r="F21" s="114"/>
      <c r="G21" s="119"/>
      <c r="H21" s="120"/>
      <c r="I21" s="120"/>
      <c r="J21" s="114"/>
      <c r="K21" s="119"/>
      <c r="L21" s="114"/>
    </row>
    <row r="22" spans="1:12" ht="27" customHeight="1">
      <c r="A22" s="130" t="s">
        <v>457</v>
      </c>
      <c r="B22" s="131" t="s">
        <v>458</v>
      </c>
      <c r="C22" s="46">
        <v>8.69</v>
      </c>
      <c r="D22" s="113"/>
      <c r="E22" s="46">
        <v>8.69</v>
      </c>
      <c r="F22" s="114"/>
      <c r="G22" s="119"/>
      <c r="H22" s="120"/>
      <c r="I22" s="120"/>
      <c r="J22" s="114"/>
      <c r="K22" s="119"/>
      <c r="L22" s="114"/>
    </row>
    <row r="23" spans="1:12" ht="27" customHeight="1">
      <c r="A23" s="130" t="s">
        <v>465</v>
      </c>
      <c r="B23" s="131" t="s">
        <v>466</v>
      </c>
      <c r="C23" s="46">
        <v>4.88</v>
      </c>
      <c r="D23" s="113"/>
      <c r="E23" s="46">
        <v>4.88</v>
      </c>
      <c r="F23" s="114"/>
      <c r="G23" s="119"/>
      <c r="H23" s="120"/>
      <c r="I23" s="120"/>
      <c r="J23" s="114"/>
      <c r="K23" s="119"/>
      <c r="L23" s="114"/>
    </row>
    <row r="24" spans="1:12" ht="27" customHeight="1">
      <c r="A24" s="128" t="s">
        <v>459</v>
      </c>
      <c r="B24" s="129" t="s">
        <v>460</v>
      </c>
      <c r="C24" s="46">
        <v>31.24</v>
      </c>
      <c r="D24" s="113"/>
      <c r="E24" s="46">
        <v>31.24</v>
      </c>
      <c r="F24" s="114"/>
      <c r="G24" s="119"/>
      <c r="H24" s="120"/>
      <c r="I24" s="120"/>
      <c r="J24" s="114"/>
      <c r="K24" s="119"/>
      <c r="L24" s="114"/>
    </row>
    <row r="25" spans="1:12" ht="27" customHeight="1">
      <c r="A25" s="128" t="s">
        <v>461</v>
      </c>
      <c r="B25" s="129" t="s">
        <v>462</v>
      </c>
      <c r="C25" s="46">
        <v>31.24</v>
      </c>
      <c r="D25" s="113"/>
      <c r="E25" s="46">
        <v>31.24</v>
      </c>
      <c r="F25" s="114"/>
      <c r="G25" s="119"/>
      <c r="H25" s="120"/>
      <c r="I25" s="120"/>
      <c r="J25" s="114"/>
      <c r="K25" s="119"/>
      <c r="L25" s="114"/>
    </row>
    <row r="26" spans="1:12" ht="20.100000000000001" customHeight="1">
      <c r="A26" s="128" t="s">
        <v>463</v>
      </c>
      <c r="B26" s="129" t="s">
        <v>464</v>
      </c>
      <c r="C26" s="46">
        <v>31.24</v>
      </c>
      <c r="D26" s="71"/>
      <c r="E26" s="46">
        <v>31.24</v>
      </c>
      <c r="F26" s="55"/>
      <c r="G26" s="72"/>
      <c r="H26" s="70"/>
      <c r="I26" s="70"/>
      <c r="J26" s="55"/>
      <c r="K26" s="72"/>
      <c r="L26" s="55"/>
    </row>
    <row r="27" spans="1:12" s="38" customFormat="1" ht="20.100000000000001" customHeight="1">
      <c r="A27" s="154" t="s">
        <v>418</v>
      </c>
      <c r="B27" s="154"/>
      <c r="C27" s="154"/>
      <c r="D27" s="154"/>
      <c r="E27" s="154"/>
      <c r="F27" s="154"/>
      <c r="G27" s="154"/>
    </row>
    <row r="28" spans="1:12" s="38" customFormat="1" ht="20.100000000000001" customHeight="1">
      <c r="A28" s="152" t="s">
        <v>419</v>
      </c>
      <c r="B28" s="152"/>
      <c r="C28" s="152"/>
      <c r="D28" s="152"/>
      <c r="E28" s="152"/>
      <c r="F28" s="152"/>
      <c r="G28" s="37"/>
    </row>
    <row r="29" spans="1:12" ht="12.75" customHeight="1">
      <c r="B29" s="47"/>
      <c r="C29" s="47"/>
      <c r="D29" s="47"/>
      <c r="F29" s="47"/>
      <c r="G29" s="47"/>
      <c r="H29" s="47"/>
      <c r="I29" s="47"/>
      <c r="J29" s="47"/>
      <c r="K29" s="47"/>
      <c r="L29" s="47"/>
    </row>
    <row r="30" spans="1:12" ht="12.75" customHeight="1">
      <c r="B30" s="47"/>
      <c r="C30" s="47"/>
      <c r="I30" s="47"/>
      <c r="J30" s="47"/>
      <c r="K30" s="47"/>
      <c r="L30" s="47"/>
    </row>
    <row r="31" spans="1:12" ht="12.75" customHeight="1">
      <c r="B31" s="47"/>
      <c r="J31" s="47"/>
      <c r="K31" s="47"/>
    </row>
  </sheetData>
  <mergeCells count="12">
    <mergeCell ref="L5:L6"/>
    <mergeCell ref="A5:B5"/>
    <mergeCell ref="C5:C6"/>
    <mergeCell ref="D5:D6"/>
    <mergeCell ref="E5:E6"/>
    <mergeCell ref="F5:F6"/>
    <mergeCell ref="G5:G6"/>
    <mergeCell ref="K5:K6"/>
    <mergeCell ref="A27:G27"/>
    <mergeCell ref="A28:F28"/>
    <mergeCell ref="H5:I5"/>
    <mergeCell ref="J5:J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workbookViewId="0">
      <selection activeCell="A2" sqref="A2:IV2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7" width="18" style="40" customWidth="1"/>
    <col min="8" max="8" width="17.375" style="40" bestFit="1" customWidth="1"/>
    <col min="9" max="16384" width="6.875" style="40"/>
  </cols>
  <sheetData>
    <row r="1" spans="1:8" ht="20.100000000000001" customHeight="1">
      <c r="A1" s="39" t="s">
        <v>409</v>
      </c>
      <c r="B1" s="47"/>
    </row>
    <row r="2" spans="1:8" s="137" customFormat="1" ht="28.5">
      <c r="A2" s="148" t="s">
        <v>429</v>
      </c>
      <c r="B2" s="150"/>
      <c r="C2" s="150"/>
      <c r="D2" s="150"/>
      <c r="E2" s="150"/>
      <c r="F2" s="150"/>
      <c r="G2" s="150"/>
      <c r="H2" s="149"/>
    </row>
    <row r="3" spans="1:8" ht="20.100000000000001" customHeight="1">
      <c r="A3" s="111"/>
      <c r="B3" s="112"/>
      <c r="C3" s="110"/>
      <c r="D3" s="110"/>
      <c r="E3" s="110"/>
      <c r="F3" s="110"/>
      <c r="G3" s="110"/>
      <c r="H3" s="103"/>
    </row>
    <row r="4" spans="1:8" ht="30.75" customHeight="1">
      <c r="A4" s="44"/>
      <c r="B4" s="43"/>
      <c r="C4" s="44"/>
      <c r="D4" s="44"/>
      <c r="E4" s="44"/>
      <c r="F4" s="44"/>
      <c r="G4" s="44"/>
      <c r="H4" s="63" t="s">
        <v>312</v>
      </c>
    </row>
    <row r="5" spans="1:8" ht="29.25" customHeight="1">
      <c r="A5" s="113" t="s">
        <v>334</v>
      </c>
      <c r="B5" s="113" t="s">
        <v>335</v>
      </c>
      <c r="C5" s="113" t="s">
        <v>317</v>
      </c>
      <c r="D5" s="113" t="s">
        <v>337</v>
      </c>
      <c r="E5" s="113" t="s">
        <v>338</v>
      </c>
      <c r="F5" s="113" t="s">
        <v>410</v>
      </c>
      <c r="G5" s="113" t="s">
        <v>411</v>
      </c>
      <c r="H5" s="113" t="s">
        <v>412</v>
      </c>
    </row>
    <row r="6" spans="1:8" ht="29.25" customHeight="1">
      <c r="A6" s="121"/>
      <c r="B6" s="122" t="s">
        <v>497</v>
      </c>
      <c r="C6" s="46">
        <v>1065.93</v>
      </c>
      <c r="D6" s="52">
        <v>679.52</v>
      </c>
      <c r="E6" s="123">
        <v>386.41</v>
      </c>
      <c r="F6" s="118"/>
      <c r="G6" s="118"/>
      <c r="H6" s="118"/>
    </row>
    <row r="7" spans="1:8" ht="29.25" customHeight="1">
      <c r="A7" s="128" t="s">
        <v>430</v>
      </c>
      <c r="B7" s="129" t="s">
        <v>431</v>
      </c>
      <c r="C7" s="46">
        <v>928.57</v>
      </c>
      <c r="D7" s="46">
        <v>542.16</v>
      </c>
      <c r="E7" s="123"/>
      <c r="F7" s="118"/>
      <c r="G7" s="118"/>
      <c r="H7" s="118"/>
    </row>
    <row r="8" spans="1:8" ht="29.25" customHeight="1">
      <c r="A8" s="128" t="s">
        <v>432</v>
      </c>
      <c r="B8" s="129" t="s">
        <v>433</v>
      </c>
      <c r="C8" s="46">
        <v>928.57</v>
      </c>
      <c r="D8" s="46">
        <v>542.16</v>
      </c>
      <c r="E8" s="123"/>
      <c r="F8" s="118"/>
      <c r="G8" s="118"/>
      <c r="H8" s="118"/>
    </row>
    <row r="9" spans="1:8" ht="29.25" customHeight="1">
      <c r="A9" s="128" t="s">
        <v>434</v>
      </c>
      <c r="B9" s="129" t="s">
        <v>435</v>
      </c>
      <c r="C9" s="46">
        <v>355.95</v>
      </c>
      <c r="D9" s="46">
        <v>355.95</v>
      </c>
      <c r="E9" s="123"/>
      <c r="F9" s="118"/>
      <c r="G9" s="118"/>
      <c r="H9" s="118"/>
    </row>
    <row r="10" spans="1:8" ht="29.25" customHeight="1">
      <c r="A10" s="128" t="s">
        <v>436</v>
      </c>
      <c r="B10" s="135" t="s">
        <v>437</v>
      </c>
      <c r="C10" s="117">
        <v>386.41</v>
      </c>
      <c r="D10" s="117"/>
      <c r="E10" s="123">
        <v>386.41</v>
      </c>
      <c r="F10" s="118"/>
      <c r="G10" s="118"/>
      <c r="H10" s="118"/>
    </row>
    <row r="11" spans="1:8" ht="29.25" customHeight="1">
      <c r="A11" s="128" t="s">
        <v>438</v>
      </c>
      <c r="B11" s="129" t="s">
        <v>439</v>
      </c>
      <c r="C11" s="46">
        <v>186.21</v>
      </c>
      <c r="D11" s="46">
        <v>186.21</v>
      </c>
      <c r="E11" s="123"/>
      <c r="F11" s="118"/>
      <c r="G11" s="118"/>
      <c r="H11" s="118"/>
    </row>
    <row r="12" spans="1:8" ht="29.25" customHeight="1">
      <c r="A12" s="128" t="s">
        <v>440</v>
      </c>
      <c r="B12" s="129" t="s">
        <v>496</v>
      </c>
      <c r="C12" s="46">
        <v>76.23</v>
      </c>
      <c r="D12" s="46">
        <v>76.23</v>
      </c>
      <c r="E12" s="123"/>
      <c r="F12" s="118"/>
      <c r="G12" s="118"/>
      <c r="H12" s="118"/>
    </row>
    <row r="13" spans="1:8" ht="29.25" customHeight="1">
      <c r="A13" s="128" t="s">
        <v>441</v>
      </c>
      <c r="B13" s="129" t="s">
        <v>442</v>
      </c>
      <c r="C13" s="46">
        <v>76.23</v>
      </c>
      <c r="D13" s="46">
        <v>76.23</v>
      </c>
      <c r="E13" s="123"/>
      <c r="F13" s="118"/>
      <c r="G13" s="118"/>
      <c r="H13" s="118"/>
    </row>
    <row r="14" spans="1:8" ht="29.25" customHeight="1">
      <c r="A14" s="128" t="s">
        <v>443</v>
      </c>
      <c r="B14" s="129" t="s">
        <v>444</v>
      </c>
      <c r="C14" s="46">
        <v>0.2</v>
      </c>
      <c r="D14" s="46">
        <v>0.2</v>
      </c>
      <c r="E14" s="123"/>
      <c r="F14" s="118"/>
      <c r="G14" s="118"/>
      <c r="H14" s="118"/>
    </row>
    <row r="15" spans="1:8" ht="29.25" customHeight="1">
      <c r="A15" s="128" t="s">
        <v>445</v>
      </c>
      <c r="B15" s="129" t="s">
        <v>446</v>
      </c>
      <c r="C15" s="46">
        <v>52.06</v>
      </c>
      <c r="D15" s="46">
        <v>52.06</v>
      </c>
      <c r="E15" s="123"/>
      <c r="F15" s="118"/>
      <c r="G15" s="118"/>
      <c r="H15" s="118"/>
    </row>
    <row r="16" spans="1:8" ht="29.25" customHeight="1">
      <c r="A16" s="128" t="s">
        <v>447</v>
      </c>
      <c r="B16" s="129" t="s">
        <v>448</v>
      </c>
      <c r="C16" s="46">
        <v>20.82</v>
      </c>
      <c r="D16" s="46">
        <v>20.82</v>
      </c>
      <c r="E16" s="123"/>
      <c r="F16" s="118"/>
      <c r="G16" s="118"/>
      <c r="H16" s="118"/>
    </row>
    <row r="17" spans="1:9" ht="29.25" customHeight="1">
      <c r="A17" s="130" t="s">
        <v>449</v>
      </c>
      <c r="B17" s="129" t="s">
        <v>450</v>
      </c>
      <c r="C17" s="46">
        <v>3.15</v>
      </c>
      <c r="D17" s="46">
        <v>3.15</v>
      </c>
      <c r="E17" s="123"/>
      <c r="F17" s="118"/>
      <c r="G17" s="118"/>
      <c r="H17" s="118"/>
    </row>
    <row r="18" spans="1:9" ht="29.25" customHeight="1">
      <c r="A18" s="128" t="s">
        <v>451</v>
      </c>
      <c r="B18" s="129" t="s">
        <v>452</v>
      </c>
      <c r="C18" s="46">
        <v>29.89</v>
      </c>
      <c r="D18" s="46">
        <v>29.89</v>
      </c>
      <c r="E18" s="123"/>
      <c r="F18" s="118"/>
      <c r="G18" s="118"/>
      <c r="H18" s="118"/>
    </row>
    <row r="19" spans="1:9" ht="29.25" customHeight="1">
      <c r="A19" s="128" t="s">
        <v>453</v>
      </c>
      <c r="B19" s="129" t="s">
        <v>454</v>
      </c>
      <c r="C19" s="46">
        <v>29.89</v>
      </c>
      <c r="D19" s="46">
        <v>29.89</v>
      </c>
      <c r="E19" s="123"/>
      <c r="F19" s="118"/>
      <c r="G19" s="118"/>
      <c r="H19" s="118"/>
    </row>
    <row r="20" spans="1:9" ht="29.25" customHeight="1">
      <c r="A20" s="130" t="s">
        <v>455</v>
      </c>
      <c r="B20" s="131" t="s">
        <v>456</v>
      </c>
      <c r="C20" s="46">
        <v>16.32</v>
      </c>
      <c r="D20" s="46">
        <v>16.32</v>
      </c>
      <c r="E20" s="123"/>
      <c r="F20" s="118"/>
      <c r="G20" s="118"/>
      <c r="H20" s="118"/>
    </row>
    <row r="21" spans="1:9" ht="29.25" customHeight="1">
      <c r="A21" s="130" t="s">
        <v>457</v>
      </c>
      <c r="B21" s="131" t="s">
        <v>458</v>
      </c>
      <c r="C21" s="46">
        <v>8.69</v>
      </c>
      <c r="D21" s="46">
        <v>8.69</v>
      </c>
      <c r="E21" s="123"/>
      <c r="F21" s="118"/>
      <c r="G21" s="118"/>
      <c r="H21" s="118"/>
    </row>
    <row r="22" spans="1:9" ht="29.25" customHeight="1">
      <c r="A22" s="130" t="s">
        <v>465</v>
      </c>
      <c r="B22" s="131" t="s">
        <v>466</v>
      </c>
      <c r="C22" s="46">
        <v>4.88</v>
      </c>
      <c r="D22" s="46">
        <v>4.88</v>
      </c>
      <c r="E22" s="123"/>
      <c r="F22" s="118"/>
      <c r="G22" s="118"/>
      <c r="H22" s="118"/>
    </row>
    <row r="23" spans="1:9" ht="29.25" customHeight="1">
      <c r="A23" s="128" t="s">
        <v>459</v>
      </c>
      <c r="B23" s="129" t="s">
        <v>460</v>
      </c>
      <c r="C23" s="46">
        <v>31.24</v>
      </c>
      <c r="D23" s="46">
        <v>31.24</v>
      </c>
      <c r="E23" s="123"/>
      <c r="F23" s="118"/>
      <c r="G23" s="118"/>
      <c r="H23" s="118"/>
    </row>
    <row r="24" spans="1:9" ht="27" customHeight="1">
      <c r="A24" s="128" t="s">
        <v>461</v>
      </c>
      <c r="B24" s="129" t="s">
        <v>462</v>
      </c>
      <c r="C24" s="46">
        <v>31.24</v>
      </c>
      <c r="D24" s="46">
        <v>31.24</v>
      </c>
      <c r="E24" s="115"/>
      <c r="F24" s="94"/>
      <c r="G24" s="94"/>
      <c r="H24" s="94"/>
    </row>
    <row r="25" spans="1:9" ht="18.75" customHeight="1">
      <c r="A25" s="128" t="s">
        <v>463</v>
      </c>
      <c r="B25" s="129" t="s">
        <v>464</v>
      </c>
      <c r="C25" s="46">
        <v>31.24</v>
      </c>
      <c r="D25" s="46">
        <v>31.24</v>
      </c>
      <c r="E25" s="47"/>
      <c r="F25" s="47"/>
      <c r="G25" s="47"/>
      <c r="H25" s="47"/>
    </row>
    <row r="26" spans="1:9" ht="23.25" customHeight="1">
      <c r="A26" s="169" t="s">
        <v>423</v>
      </c>
      <c r="B26" s="169"/>
      <c r="C26" s="169"/>
      <c r="D26" s="169"/>
      <c r="E26" s="169"/>
      <c r="F26" s="169"/>
      <c r="G26" s="169"/>
      <c r="H26" s="169"/>
    </row>
    <row r="27" spans="1:9" ht="12.75" customHeight="1">
      <c r="A27" s="47"/>
      <c r="B27" s="47"/>
      <c r="D27" s="47"/>
      <c r="E27" s="47"/>
      <c r="F27" s="47"/>
      <c r="G27" s="47"/>
      <c r="H27" s="47"/>
    </row>
    <row r="28" spans="1:9" ht="12.75" customHeight="1">
      <c r="A28" s="47"/>
      <c r="B28" s="47"/>
      <c r="D28" s="47"/>
      <c r="E28" s="47"/>
      <c r="F28" s="47"/>
      <c r="G28" s="47"/>
      <c r="H28" s="47"/>
      <c r="I28" s="47"/>
    </row>
    <row r="29" spans="1:9" ht="12.75" customHeight="1">
      <c r="A29" s="47"/>
      <c r="B29" s="47"/>
      <c r="D29" s="47"/>
      <c r="E29" s="47"/>
      <c r="F29" s="47"/>
      <c r="G29" s="47"/>
      <c r="H29" s="47"/>
    </row>
    <row r="30" spans="1:9" ht="12.75" customHeight="1">
      <c r="A30" s="47"/>
      <c r="B30" s="47"/>
      <c r="D30" s="47"/>
      <c r="E30" s="47"/>
      <c r="F30" s="47"/>
      <c r="G30" s="47"/>
    </row>
    <row r="31" spans="1:9" ht="12.75" customHeight="1">
      <c r="A31" s="47"/>
      <c r="B31" s="47"/>
      <c r="C31" s="47"/>
      <c r="D31" s="47"/>
      <c r="E31" s="47"/>
      <c r="F31" s="47"/>
      <c r="G31" s="47"/>
      <c r="I31" s="47"/>
    </row>
    <row r="32" spans="1:9" ht="12.75" customHeight="1">
      <c r="B32" s="47"/>
      <c r="F32" s="47"/>
      <c r="G32" s="47"/>
      <c r="H32" s="47"/>
    </row>
  </sheetData>
  <mergeCells count="1">
    <mergeCell ref="A26:H2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2019-02-20T02:08:49Z</cp:lastPrinted>
  <dcterms:created xsi:type="dcterms:W3CDTF">2015-06-05T18:19:34Z</dcterms:created>
  <dcterms:modified xsi:type="dcterms:W3CDTF">2022-03-14T09:37:59Z</dcterms:modified>
</cp:coreProperties>
</file>