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bookViews>
    <workbookView xWindow="-120" yWindow="-120" windowWidth="20610" windowHeight="11160"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一般公共预算财政基本支出'!$A$1:$E$30</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部门收入总表'!$A$1:$L$21</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1"/>
  <c r="E6"/>
  <c r="C6"/>
  <c r="C6" i="12" l="1"/>
  <c r="D6"/>
  <c r="E6"/>
  <c r="F6"/>
  <c r="G6"/>
  <c r="H6"/>
  <c r="I6"/>
  <c r="J6"/>
  <c r="K6"/>
  <c r="B6"/>
  <c r="D22" i="9"/>
  <c r="D25" s="1"/>
  <c r="G7" i="4"/>
  <c r="F7"/>
  <c r="E7"/>
  <c r="B7"/>
  <c r="B11"/>
  <c r="D7" l="1"/>
  <c r="B22" i="9"/>
  <c r="B25" s="1"/>
  <c r="G16" i="4"/>
  <c r="G18" s="1"/>
  <c r="F16"/>
  <c r="F18" s="1"/>
  <c r="E16"/>
  <c r="E18" s="1"/>
  <c r="D16" l="1"/>
  <c r="D18" s="1"/>
  <c r="D23" i="9"/>
  <c r="B18" i="4"/>
</calcChain>
</file>

<file path=xl/sharedStrings.xml><?xml version="1.0" encoding="utf-8"?>
<sst xmlns="http://schemas.openxmlformats.org/spreadsheetml/2006/main" count="1325" uniqueCount="457">
  <si>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</si>
  <si>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</si>
  <si>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</si>
  <si>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</si>
  <si>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</si>
  <si>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</si>
  <si>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</si>
  <si>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</si>
  <si>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</si>
  <si>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</si>
  <si>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</si>
  <si>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</si>
  <si>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</si>
  <si>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</si>
  <si>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</si>
  <si>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</si>
  <si>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</si>
  <si>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</si>
  <si>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</si>
  <si>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</si>
  <si>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</si>
  <si>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</si>
  <si>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</si>
  <si>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</si>
  <si>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</si>
  <si>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</si>
  <si>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</si>
  <si>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</si>
  <si>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</si>
  <si>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</si>
  <si>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</si>
  <si>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</si>
  <si>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</si>
  <si>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</si>
  <si>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</si>
  <si>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</si>
  <si>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</si>
  <si>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</si>
  <si>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</si>
  <si>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</si>
  <si>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</si>
  <si>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</si>
  <si>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</si>
  <si>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</si>
  <si>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</si>
  <si>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</si>
  <si>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</si>
  <si>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</si>
  <si>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</si>
  <si>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</si>
  <si>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</si>
  <si>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</si>
  <si>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</si>
  <si>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</si>
  <si>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</si>
  <si>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</si>
  <si>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</si>
  <si>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</si>
  <si>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</si>
  <si>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</si>
  <si>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</si>
  <si>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</si>
  <si>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</si>
  <si>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</si>
  <si>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</si>
  <si>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</si>
  <si>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</si>
  <si>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</si>
  <si>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</si>
  <si>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</si>
  <si>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</si>
  <si>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</si>
  <si>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</si>
  <si>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</si>
  <si>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</si>
  <si>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</si>
  <si>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</si>
  <si>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</si>
  <si>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</si>
  <si>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</si>
  <si>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</si>
  <si>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</si>
  <si>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</si>
  <si>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</si>
  <si>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</si>
  <si>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</si>
  <si>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</si>
  <si>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</si>
  <si>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</si>
  <si>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</si>
  <si>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</si>
  <si>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</si>
  <si>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</si>
  <si>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</si>
  <si>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</si>
  <si>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</si>
  <si>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</si>
  <si>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</si>
  <si>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</si>
  <si>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</si>
  <si>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</si>
  <si>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</si>
  <si>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</si>
  <si>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</si>
  <si>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</si>
  <si>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</si>
  <si>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</si>
  <si>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</si>
  <si>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</si>
  <si>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</si>
  <si>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</si>
  <si>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</si>
  <si>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</si>
  <si>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</si>
  <si>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</si>
  <si>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</si>
  <si>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</si>
  <si>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</si>
  <si>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</si>
  <si>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</si>
  <si>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</si>
  <si>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</si>
  <si>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</si>
  <si>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</si>
  <si>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</si>
  <si>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</si>
  <si>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</si>
  <si>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</si>
  <si>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</si>
  <si>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</si>
  <si>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</si>
  <si>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</si>
  <si>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</si>
  <si>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</si>
  <si>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</si>
  <si>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</si>
  <si>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</si>
  <si>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</si>
  <si>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</si>
  <si>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</si>
  <si>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</si>
  <si>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</si>
  <si>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</si>
  <si>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</si>
  <si>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</si>
  <si>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</si>
  <si>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</si>
  <si>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</si>
  <si>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</si>
  <si>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</si>
  <si>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</si>
  <si>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</si>
  <si>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</si>
  <si>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</si>
  <si>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</si>
  <si>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</si>
  <si>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</si>
  <si>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</si>
  <si>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</si>
  <si>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</si>
  <si>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</si>
  <si>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</si>
  <si>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</si>
  <si>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</si>
  <si>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</si>
  <si>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</si>
  <si>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</si>
  <si>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</si>
  <si>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</si>
  <si>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</si>
  <si>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</si>
  <si>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</si>
  <si>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</si>
  <si>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</si>
  <si>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</si>
  <si>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</si>
  <si>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</si>
  <si>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</si>
  <si>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</si>
  <si>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</si>
  <si>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</si>
  <si>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</si>
  <si>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</si>
  <si>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</si>
  <si>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</si>
  <si>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</si>
  <si>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</si>
  <si>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</si>
  <si>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</si>
  <si>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</si>
  <si>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</si>
  <si>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</si>
  <si>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</si>
  <si>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</si>
  <si>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</si>
  <si>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</si>
  <si>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</si>
  <si>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</si>
  <si>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</si>
  <si>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</si>
  <si>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</si>
  <si>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</si>
  <si>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</si>
  <si>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</si>
  <si>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</si>
  <si>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</si>
  <si>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</si>
  <si>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</si>
  <si>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</si>
  <si>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</si>
  <si>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</si>
  <si>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</si>
  <si>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</si>
  <si>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</si>
  <si>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</si>
  <si>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</si>
  <si>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</si>
  <si>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</si>
  <si>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</si>
  <si>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</si>
  <si>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</si>
  <si>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</si>
  <si>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</si>
  <si>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</si>
  <si>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</si>
  <si>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</si>
  <si>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</si>
  <si>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</si>
  <si>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</si>
  <si>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</si>
  <si>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</si>
  <si>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</si>
  <si>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</si>
  <si>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</si>
  <si>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</si>
  <si>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</si>
  <si>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</si>
  <si>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</si>
  <si>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</si>
  <si>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</si>
  <si>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</si>
  <si>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</si>
  <si>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</si>
  <si>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</si>
  <si>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</si>
  <si>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</si>
  <si>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</si>
  <si>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</si>
  <si>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</si>
  <si>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</si>
  <si>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</si>
  <si>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</si>
  <si>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</si>
  <si>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</si>
  <si>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</si>
  <si>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</si>
  <si>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</si>
  <si>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</si>
  <si>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</si>
  <si>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</si>
  <si>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</si>
  <si>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</si>
  <si>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</si>
  <si>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</si>
  <si>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</si>
  <si>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</si>
  <si>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</si>
  <si>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</si>
  <si>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</si>
  <si>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</si>
  <si>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</si>
  <si>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</si>
  <si>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</si>
  <si>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</si>
  <si>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</si>
  <si>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</si>
  <si>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</si>
  <si>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</si>
  <si>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</si>
  <si>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</si>
  <si>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</si>
  <si>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</si>
  <si>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</si>
  <si>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</si>
  <si>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</si>
  <si>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</si>
  <si>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</si>
  <si>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</si>
  <si>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</si>
  <si>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</si>
  <si>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</si>
  <si>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</si>
  <si>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</si>
  <si>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</si>
  <si>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</si>
  <si>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</si>
  <si>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</si>
  <si>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</si>
  <si>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</si>
  <si>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</si>
  <si>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</si>
  <si>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</si>
  <si>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</si>
  <si>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</si>
  <si>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</si>
  <si>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</si>
  <si>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</si>
  <si>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</si>
  <si>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</si>
  <si>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</si>
  <si>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</si>
  <si>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</si>
  <si>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</si>
  <si>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</si>
  <si>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</si>
  <si>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</si>
  <si>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</si>
  <si>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</si>
  <si>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</si>
  <si>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</si>
  <si>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</si>
  <si>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</si>
  <si>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</si>
  <si>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</si>
  <si>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</si>
  <si>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</si>
  <si>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</si>
  <si>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</si>
  <si>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</si>
  <si>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</si>
  <si>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</si>
  <si>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科目编码</t>
  </si>
  <si>
    <t>科目名称</t>
  </si>
  <si>
    <t>小计</t>
  </si>
  <si>
    <t>基本支出</t>
  </si>
  <si>
    <t>项目支出</t>
  </si>
  <si>
    <t>表3</t>
  </si>
  <si>
    <t>经济分类科目</t>
  </si>
  <si>
    <t>人员经费</t>
  </si>
  <si>
    <t>公用经费</t>
  </si>
  <si>
    <t xml:space="preserve">  </t>
  </si>
  <si>
    <t xml:space="preserve"> 合计  </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</si>
  <si>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</si>
  <si>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</si>
  <si>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</si>
  <si>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</si>
  <si>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</si>
  <si>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</si>
  <si>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</si>
  <si>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</si>
  <si>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</si>
  <si>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</si>
  <si>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 xml:space="preserve">  办公费</t>
  </si>
  <si>
    <t xml:space="preserve">  水费</t>
  </si>
  <si>
    <t xml:space="preserve">  电费</t>
  </si>
  <si>
    <t xml:space="preserve">  邮电费</t>
  </si>
  <si>
    <t xml:space="preserve">  培训费</t>
  </si>
  <si>
    <t xml:space="preserve">  劳务费</t>
  </si>
  <si>
    <t xml:space="preserve">  工会经费</t>
  </si>
  <si>
    <t xml:space="preserve">  福利费</t>
  </si>
  <si>
    <t xml:space="preserve">  其他商品和服务支出</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</si>
  <si>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</si>
  <si>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</si>
  <si>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</si>
  <si>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</si>
  <si>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</si>
  <si>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</si>
  <si>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</si>
  <si>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</si>
  <si>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</si>
  <si>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</si>
  <si>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</si>
  <si>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本年收入合计</t>
  </si>
  <si>
    <t>本年支出合计</t>
  </si>
  <si>
    <t>用事业基金弥补收支差额</t>
  </si>
  <si>
    <t>结转下年</t>
  </si>
  <si>
    <t>上年结转</t>
  </si>
  <si>
    <t>收入总计</t>
  </si>
  <si>
    <t>支出总计</t>
  </si>
  <si>
    <t>表7</t>
  </si>
  <si>
    <t>科目</t>
  </si>
  <si>
    <t>一般公共预算拨款收入</t>
  </si>
  <si>
    <t>表8</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</si>
  <si>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</si>
  <si>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</si>
  <si>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</si>
  <si>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</si>
  <si>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</si>
  <si>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</si>
  <si>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</si>
  <si>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表1</t>
    <phoneticPr fontId="2" type="noConversion"/>
  </si>
  <si>
    <t>表9</t>
    <phoneticPr fontId="2" type="noConversion"/>
  </si>
  <si>
    <t>项目</t>
    <phoneticPr fontId="2" type="noConversion"/>
  </si>
  <si>
    <t>单位：万元</t>
    <phoneticPr fontId="2" type="noConversion"/>
  </si>
  <si>
    <t>2020年预算数</t>
    <phoneticPr fontId="2" type="noConversion"/>
  </si>
  <si>
    <t>2020年基本支出</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</si>
  <si>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</si>
  <si>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</si>
  <si>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</si>
  <si>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</si>
  <si>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</si>
  <si>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</si>
  <si>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 xml:space="preserve">  一般公共服务支出</t>
  </si>
  <si>
    <t xml:space="preserve">  国防支出</t>
  </si>
  <si>
    <t xml:space="preserve">  公共安全支出</t>
  </si>
  <si>
    <t xml:space="preserve">  教育支出</t>
  </si>
  <si>
    <t xml:space="preserve">  科学技术支出</t>
  </si>
  <si>
    <t xml:space="preserve">  文化体育与传媒支出</t>
  </si>
  <si>
    <t>……</t>
    <phoneticPr fontId="2" type="noConversion"/>
  </si>
  <si>
    <t xml:space="preserve">  201</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</si>
  <si>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</si>
  <si>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</si>
  <si>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</si>
  <si>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</si>
  <si>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</si>
  <si>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</si>
  <si>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</si>
  <si>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</si>
  <si>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</si>
  <si>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</si>
  <si>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</si>
  <si>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</si>
  <si>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合计</t>
    <phoneticPr fontId="2" type="noConversion"/>
  </si>
  <si>
    <t>合计</t>
    <phoneticPr fontId="2" type="noConversion"/>
  </si>
  <si>
    <t>合计</t>
    <phoneticPr fontId="2" type="noConversion"/>
  </si>
  <si>
    <t>重庆市巴南区关心下一代工作委员会办公室财政拨款收支总表</t>
    <phoneticPr fontId="2" type="noConversion"/>
  </si>
  <si>
    <t>重庆市巴南区关心下一代工作委员会办公室一般公共预算财政拨款支出预算表</t>
    <phoneticPr fontId="2" type="noConversion"/>
  </si>
  <si>
    <t>重庆市巴南区关心下一代工作委员会办公室一般公共预算财政拨款基本支出预算表</t>
    <phoneticPr fontId="2" type="noConversion"/>
  </si>
  <si>
    <t>重庆市巴南区关心下一代工作委员会办公室政府性基金预算支出表</t>
    <phoneticPr fontId="2" type="noConversion"/>
  </si>
  <si>
    <t>重庆市巴南区关心下一代工作委员会办公室部门收支总表</t>
    <phoneticPr fontId="2" type="noConversion"/>
  </si>
  <si>
    <t>重庆市巴南区关心下一代工作委员会办公室部门收入总表</t>
    <phoneticPr fontId="2" type="noConversion"/>
  </si>
  <si>
    <t>重庆市巴南区关心下一代工作委员会办公室部门支出总表</t>
    <phoneticPr fontId="2" type="noConversion"/>
  </si>
  <si>
    <t>重庆市巴南区关心下一代工作委员会办公室政府采购预算明细表</t>
    <phoneticPr fontId="5" type="noConversion"/>
  </si>
  <si>
    <t>132003</t>
  </si>
  <si>
    <t>区关工委</t>
  </si>
  <si>
    <t xml:space="preserve">    20103</t>
  </si>
  <si>
    <t xml:space="preserve">    政府办公厅（室）及相关机构事务</t>
  </si>
  <si>
    <t xml:space="preserve">      2010350</t>
  </si>
  <si>
    <t xml:space="preserve">      事业运行</t>
  </si>
  <si>
    <t xml:space="preserve">      2010399</t>
  </si>
  <si>
    <t xml:space="preserve">      其他政府办公厅（室）及相关机构事务支出</t>
  </si>
  <si>
    <t xml:space="preserve">      2101102</t>
  </si>
  <si>
    <t xml:space="preserve">      事业单位医疗</t>
  </si>
  <si>
    <t xml:space="preserve">      2101199</t>
  </si>
  <si>
    <t xml:space="preserve">      其他行政事业单位医疗支出</t>
  </si>
  <si>
    <t xml:space="preserve">  221</t>
  </si>
  <si>
    <t xml:space="preserve">  住房保障支出</t>
  </si>
  <si>
    <t xml:space="preserve">    22102</t>
  </si>
  <si>
    <t xml:space="preserve">    住房改革支出</t>
  </si>
  <si>
    <t xml:space="preserve">      2210201</t>
  </si>
  <si>
    <t xml:space="preserve">      住房公积金</t>
  </si>
  <si>
    <t>工资福利支出</t>
  </si>
  <si>
    <t>商品和服务支出</t>
  </si>
  <si>
    <t xml:space="preserve">  差旅费</t>
  </si>
  <si>
    <t>重庆市巴南区关心下一代工作委员会办公室一般公共预算“三公”经费支出表</t>
    <phoneticPr fontId="2" type="noConversion"/>
  </si>
  <si>
    <t xml:space="preserve">  公务用车运行维护费</t>
    <phoneticPr fontId="2" type="noConversion"/>
  </si>
  <si>
    <t>一般公共预算拨款收入</t>
    <phoneticPr fontId="2" type="noConversion"/>
  </si>
</sst>
</file>

<file path=xl/styles.xml><?xml version="1.0" encoding="utf-8"?>
<styleSheet xmlns="http://schemas.openxmlformats.org/spreadsheetml/2006/main">
  <numFmts count="1">
    <numFmt numFmtId="176" formatCode=";;"/>
  </numFmts>
  <fonts count="28">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family val="1"/>
    </font>
    <font>
      <b/>
      <sz val="15"/>
      <color indexed="8"/>
      <name val="SimSun"/>
      <charset val="134"/>
    </font>
    <font>
      <b/>
      <sz val="14"/>
      <color indexed="8"/>
      <name val="SimSun"/>
      <charset val="134"/>
    </font>
    <font>
      <sz val="14"/>
      <name val="宋体"/>
      <family val="3"/>
      <charset val="134"/>
    </font>
    <font>
      <sz val="12"/>
      <color theme="1"/>
      <name val="宋体"/>
      <family val="3"/>
      <charset val="134"/>
    </font>
    <font>
      <sz val="9"/>
      <color theme="1"/>
      <name val="宋体"/>
      <family val="3"/>
      <charset val="134"/>
    </font>
    <font>
      <b/>
      <sz val="18"/>
      <name val="华文细黑"/>
      <family val="3"/>
      <charset val="134"/>
    </font>
    <font>
      <b/>
      <sz val="18"/>
      <name val="楷体_GB2312"/>
      <family val="3"/>
      <charset val="134"/>
    </font>
    <font>
      <sz val="18"/>
      <name val="宋体"/>
      <family val="3"/>
      <charset val="134"/>
    </font>
    <font>
      <b/>
      <sz val="16"/>
      <name val="华文细黑"/>
      <family val="3"/>
      <charset val="134"/>
    </font>
    <font>
      <b/>
      <sz val="16"/>
      <name val="楷体_GB2312"/>
      <family val="3"/>
      <charset val="134"/>
    </font>
    <font>
      <sz val="16"/>
      <name val="宋体"/>
      <family val="3"/>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5" fillId="0" borderId="0"/>
    <xf numFmtId="0" fontId="5" fillId="0" borderId="0"/>
  </cellStyleXfs>
  <cellXfs count="166">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4" fontId="9" fillId="0" borderId="1" xfId="2" applyNumberFormat="1" applyFont="1" applyFill="1" applyBorder="1" applyAlignment="1" applyProtection="1">
      <alignment horizontal="right" vertical="center" wrapText="1"/>
    </xf>
    <xf numFmtId="0" fontId="7" fillId="0" borderId="0" xfId="2" applyFont="1" applyFill="1"/>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4" fontId="9" fillId="0" borderId="4"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4" fontId="9" fillId="0" borderId="10"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NumberFormat="1" applyFont="1" applyFill="1" applyBorder="1" applyAlignment="1" applyProtection="1">
      <alignmen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10" fillId="0" borderId="1" xfId="2" applyNumberFormat="1" applyFont="1" applyFill="1" applyBorder="1" applyAlignment="1" applyProtection="1">
      <alignment horizontal="center" vertical="center" wrapText="1"/>
    </xf>
    <xf numFmtId="0" fontId="19" fillId="0" borderId="1" xfId="1" applyFont="1" applyFill="1" applyBorder="1" applyAlignment="1">
      <alignment horizontal="left" vertical="center"/>
    </xf>
    <xf numFmtId="0" fontId="0" fillId="0" borderId="1" xfId="0" applyBorder="1"/>
    <xf numFmtId="0" fontId="19" fillId="0" borderId="1" xfId="1" applyFont="1" applyFill="1" applyBorder="1" applyAlignment="1">
      <alignment horizontal="left" vertical="center" indent="2"/>
    </xf>
    <xf numFmtId="0" fontId="10" fillId="0" borderId="1"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49" fontId="0" fillId="0" borderId="1" xfId="0" applyNumberFormat="1" applyFont="1" applyFill="1" applyBorder="1" applyAlignment="1" applyProtection="1"/>
    <xf numFmtId="0" fontId="9" fillId="0" borderId="6" xfId="2" applyFont="1" applyBorder="1" applyAlignment="1">
      <alignment horizontal="center" vertical="center" wrapText="1"/>
    </xf>
    <xf numFmtId="0" fontId="5" fillId="0" borderId="1" xfId="2" applyFill="1" applyBorder="1"/>
    <xf numFmtId="0" fontId="5" fillId="0" borderId="1" xfId="2" applyBorder="1"/>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176"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176" fontId="5" fillId="0" borderId="1" xfId="1" applyNumberFormat="1" applyFont="1" applyFill="1" applyBorder="1" applyAlignment="1" applyProtection="1"/>
    <xf numFmtId="39" fontId="5" fillId="0" borderId="8" xfId="1" applyNumberFormat="1" applyFont="1" applyFill="1" applyBorder="1" applyAlignment="1" applyProtection="1">
      <alignment horizontal="right"/>
    </xf>
    <xf numFmtId="39" fontId="5" fillId="0" borderId="1" xfId="1" applyNumberFormat="1" applyFont="1" applyFill="1" applyBorder="1" applyAlignment="1" applyProtection="1">
      <alignment horizontal="right"/>
    </xf>
    <xf numFmtId="39" fontId="5" fillId="0" borderId="4" xfId="1" applyNumberFormat="1" applyFont="1" applyFill="1" applyBorder="1" applyAlignment="1" applyProtection="1">
      <alignment horizontal="right"/>
    </xf>
    <xf numFmtId="49" fontId="5" fillId="0" borderId="4" xfId="1" applyNumberFormat="1" applyFont="1" applyFill="1" applyBorder="1" applyAlignment="1" applyProtection="1"/>
    <xf numFmtId="40" fontId="5" fillId="0" borderId="1" xfId="1" applyNumberFormat="1" applyFont="1" applyFill="1" applyBorder="1" applyAlignment="1" applyProtection="1">
      <alignment horizontal="right"/>
    </xf>
    <xf numFmtId="176" fontId="5" fillId="0" borderId="1" xfId="1" applyNumberFormat="1" applyFont="1" applyFill="1" applyBorder="1" applyAlignment="1" applyProtection="1">
      <alignment horizontal="left" vertical="center"/>
    </xf>
    <xf numFmtId="0" fontId="5" fillId="0" borderId="1" xfId="1" applyNumberFormat="1" applyFont="1" applyFill="1" applyBorder="1" applyAlignment="1" applyProtection="1">
      <alignment horizontal="left" vertical="center"/>
    </xf>
    <xf numFmtId="0" fontId="5" fillId="0" borderId="1" xfId="1" applyNumberFormat="1" applyFont="1" applyFill="1" applyBorder="1" applyAlignment="1" applyProtection="1">
      <alignment horizontal="left" vertical="center" indent="1"/>
    </xf>
    <xf numFmtId="49" fontId="5" fillId="0" borderId="1" xfId="1" applyNumberFormat="1" applyFont="1" applyFill="1" applyBorder="1" applyAlignment="1" applyProtection="1"/>
    <xf numFmtId="4" fontId="20" fillId="0" borderId="1" xfId="2" applyNumberFormat="1" applyFont="1" applyFill="1" applyBorder="1" applyAlignment="1" applyProtection="1">
      <alignment horizontal="right" vertical="center" wrapText="1"/>
    </xf>
    <xf numFmtId="40" fontId="21" fillId="0" borderId="1" xfId="1" applyNumberFormat="1" applyFont="1" applyFill="1" applyBorder="1" applyAlignment="1" applyProtection="1">
      <alignment horizontal="right"/>
    </xf>
    <xf numFmtId="49" fontId="22" fillId="0" borderId="0" xfId="2" applyNumberFormat="1" applyFont="1" applyFill="1" applyAlignment="1" applyProtection="1">
      <alignment horizontal="centerContinuous"/>
    </xf>
    <xf numFmtId="0" fontId="23" fillId="0" borderId="0" xfId="2" applyFont="1" applyAlignment="1">
      <alignment horizontal="centerContinuous"/>
    </xf>
    <xf numFmtId="0" fontId="24" fillId="0" borderId="0" xfId="2" applyFont="1"/>
    <xf numFmtId="49" fontId="25" fillId="0" borderId="0" xfId="2" applyNumberFormat="1" applyFont="1" applyFill="1" applyAlignment="1" applyProtection="1">
      <alignment horizontal="centerContinuous"/>
    </xf>
    <xf numFmtId="0" fontId="26" fillId="0" borderId="0" xfId="2" applyNumberFormat="1" applyFont="1" applyFill="1" applyAlignment="1" applyProtection="1">
      <alignment horizontal="centerContinuous"/>
    </xf>
    <xf numFmtId="0" fontId="27" fillId="0" borderId="0" xfId="2" applyFont="1"/>
    <xf numFmtId="0" fontId="25" fillId="0" borderId="0" xfId="2" applyFont="1" applyFill="1" applyAlignment="1">
      <alignment horizontal="centerContinuous"/>
    </xf>
    <xf numFmtId="0" fontId="26" fillId="0" borderId="0" xfId="2" applyFont="1" applyAlignment="1">
      <alignment horizontal="centerContinuous"/>
    </xf>
    <xf numFmtId="0" fontId="10" fillId="0" borderId="5" xfId="2" applyNumberFormat="1" applyFont="1" applyFill="1" applyBorder="1" applyAlignment="1" applyProtection="1">
      <alignment horizontal="center" vertical="center" wrapText="1"/>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1" xfId="2" applyFont="1" applyBorder="1" applyAlignment="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49" fontId="10" fillId="0" borderId="4" xfId="2" applyNumberFormat="1" applyFont="1" applyFill="1" applyBorder="1" applyAlignment="1" applyProtection="1">
      <alignment horizontal="center" vertical="center"/>
    </xf>
    <xf numFmtId="49" fontId="10" fillId="0" borderId="6" xfId="2" applyNumberFormat="1" applyFont="1" applyFill="1" applyBorder="1" applyAlignment="1" applyProtection="1">
      <alignment horizontal="center" vertical="center"/>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51" t="s">
        <v>0</v>
      </c>
      <c r="B2" s="151"/>
      <c r="C2" s="151"/>
      <c r="D2" s="151"/>
      <c r="E2" s="151"/>
      <c r="F2" s="151"/>
      <c r="G2" s="151"/>
      <c r="H2" s="151"/>
      <c r="I2" s="151"/>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E19" sqref="E19"/>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391</v>
      </c>
      <c r="B1" s="112"/>
      <c r="C1" s="112"/>
      <c r="D1" s="112"/>
      <c r="E1" s="112"/>
      <c r="F1" s="112"/>
    </row>
    <row r="2" spans="1:11" ht="19.5" customHeight="1">
      <c r="A2" s="164" t="s">
        <v>432</v>
      </c>
      <c r="B2" s="164"/>
      <c r="C2" s="164"/>
      <c r="D2" s="164"/>
      <c r="E2" s="164"/>
      <c r="F2" s="164"/>
      <c r="G2" s="164"/>
      <c r="H2" s="164"/>
      <c r="I2" s="164"/>
      <c r="J2" s="164"/>
      <c r="K2" s="164"/>
    </row>
    <row r="3" spans="1:11" ht="14.45" customHeight="1">
      <c r="A3" s="112"/>
      <c r="B3" s="112"/>
      <c r="C3" s="112"/>
      <c r="D3" s="112"/>
      <c r="E3" s="112"/>
      <c r="F3" s="112"/>
      <c r="K3" t="s">
        <v>393</v>
      </c>
    </row>
    <row r="4" spans="1:11" ht="14.45" customHeight="1">
      <c r="A4" s="165" t="s">
        <v>392</v>
      </c>
      <c r="B4" s="154" t="s">
        <v>316</v>
      </c>
      <c r="C4" s="154" t="s">
        <v>376</v>
      </c>
      <c r="D4" s="154" t="s">
        <v>381</v>
      </c>
      <c r="E4" s="154" t="s">
        <v>370</v>
      </c>
      <c r="F4" s="154" t="s">
        <v>371</v>
      </c>
      <c r="G4" s="154" t="s">
        <v>396</v>
      </c>
      <c r="H4" s="154"/>
      <c r="I4" s="154" t="s">
        <v>397</v>
      </c>
      <c r="J4" s="154" t="s">
        <v>398</v>
      </c>
      <c r="K4" s="154" t="s">
        <v>374</v>
      </c>
    </row>
    <row r="5" spans="1:11" s="113" customFormat="1" ht="42.75" customHeight="1">
      <c r="A5" s="165"/>
      <c r="B5" s="154"/>
      <c r="C5" s="154"/>
      <c r="D5" s="154"/>
      <c r="E5" s="154"/>
      <c r="F5" s="154"/>
      <c r="G5" s="114" t="s">
        <v>399</v>
      </c>
      <c r="H5" s="114" t="s">
        <v>401</v>
      </c>
      <c r="I5" s="154"/>
      <c r="J5" s="154"/>
      <c r="K5" s="154"/>
    </row>
    <row r="6" spans="1:11" ht="30" customHeight="1">
      <c r="A6" s="115" t="s">
        <v>316</v>
      </c>
      <c r="B6" s="116">
        <f>SUM(B7:B9)</f>
        <v>0.4</v>
      </c>
      <c r="C6" s="116">
        <f t="shared" ref="C6:K6" si="0">SUM(C7:C9)</f>
        <v>0</v>
      </c>
      <c r="D6" s="116">
        <f t="shared" si="0"/>
        <v>0.4</v>
      </c>
      <c r="E6" s="116">
        <f t="shared" si="0"/>
        <v>0</v>
      </c>
      <c r="F6" s="116">
        <f t="shared" si="0"/>
        <v>0</v>
      </c>
      <c r="G6" s="116">
        <f t="shared" si="0"/>
        <v>0</v>
      </c>
      <c r="H6" s="116">
        <f t="shared" si="0"/>
        <v>0</v>
      </c>
      <c r="I6" s="116">
        <f t="shared" si="0"/>
        <v>0</v>
      </c>
      <c r="J6" s="116">
        <f t="shared" si="0"/>
        <v>0</v>
      </c>
      <c r="K6" s="116">
        <f t="shared" si="0"/>
        <v>0</v>
      </c>
    </row>
    <row r="7" spans="1:11" ht="48" customHeight="1">
      <c r="A7" s="117" t="s">
        <v>389</v>
      </c>
      <c r="B7" s="116"/>
      <c r="C7" s="116"/>
      <c r="D7" s="116"/>
      <c r="E7" s="116"/>
      <c r="F7" s="116"/>
      <c r="G7" s="116"/>
      <c r="H7" s="116"/>
      <c r="I7" s="116"/>
      <c r="J7" s="116"/>
      <c r="K7" s="116"/>
    </row>
    <row r="8" spans="1:11" ht="48" customHeight="1">
      <c r="A8" s="117" t="s">
        <v>388</v>
      </c>
      <c r="B8" s="116">
        <v>0.4</v>
      </c>
      <c r="C8" s="116"/>
      <c r="D8" s="116">
        <v>0.4</v>
      </c>
      <c r="E8" s="116"/>
      <c r="F8" s="116"/>
      <c r="G8" s="116"/>
      <c r="H8" s="116"/>
      <c r="I8" s="116"/>
      <c r="J8" s="116"/>
      <c r="K8" s="116"/>
    </row>
    <row r="9" spans="1:11" ht="49.5" customHeight="1">
      <c r="A9" s="117" t="s">
        <v>387</v>
      </c>
      <c r="B9" s="116"/>
      <c r="C9" s="116"/>
      <c r="D9" s="116"/>
      <c r="E9" s="116"/>
      <c r="F9" s="116"/>
      <c r="G9" s="116"/>
      <c r="H9" s="116"/>
      <c r="I9" s="116"/>
      <c r="J9" s="116"/>
      <c r="K9" s="116"/>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A2" sqref="A2"/>
    </sheetView>
  </sheetViews>
  <sheetFormatPr defaultColWidth="6.875" defaultRowHeight="20.100000000000001" customHeight="1"/>
  <cols>
    <col min="1" max="1" width="22.875" style="39" customWidth="1"/>
    <col min="2" max="2" width="19" style="39" customWidth="1"/>
    <col min="3" max="3" width="20.5" style="39" customWidth="1"/>
    <col min="4" max="7" width="19" style="39" customWidth="1"/>
    <col min="8" max="256" width="6.875" style="40"/>
    <col min="257" max="257" width="22.875" style="40" customWidth="1"/>
    <col min="258" max="258" width="19" style="40" customWidth="1"/>
    <col min="259" max="259" width="20.5" style="40" customWidth="1"/>
    <col min="260" max="263" width="19" style="40" customWidth="1"/>
    <col min="264" max="512" width="6.875" style="40"/>
    <col min="513" max="513" width="22.875" style="40" customWidth="1"/>
    <col min="514" max="514" width="19" style="40" customWidth="1"/>
    <col min="515" max="515" width="20.5" style="40" customWidth="1"/>
    <col min="516" max="519" width="19" style="40" customWidth="1"/>
    <col min="520" max="768" width="6.875" style="40"/>
    <col min="769" max="769" width="22.875" style="40" customWidth="1"/>
    <col min="770" max="770" width="19" style="40" customWidth="1"/>
    <col min="771" max="771" width="20.5" style="40" customWidth="1"/>
    <col min="772" max="775" width="19" style="40" customWidth="1"/>
    <col min="776" max="1024" width="6.875" style="40"/>
    <col min="1025" max="1025" width="22.875" style="40" customWidth="1"/>
    <col min="1026" max="1026" width="19" style="40" customWidth="1"/>
    <col min="1027" max="1027" width="20.5" style="40" customWidth="1"/>
    <col min="1028" max="1031" width="19" style="40" customWidth="1"/>
    <col min="1032" max="1280" width="6.875" style="40"/>
    <col min="1281" max="1281" width="22.875" style="40" customWidth="1"/>
    <col min="1282" max="1282" width="19" style="40" customWidth="1"/>
    <col min="1283" max="1283" width="20.5" style="40" customWidth="1"/>
    <col min="1284" max="1287" width="19" style="40" customWidth="1"/>
    <col min="1288" max="1536" width="6.875" style="40"/>
    <col min="1537" max="1537" width="22.875" style="40" customWidth="1"/>
    <col min="1538" max="1538" width="19" style="40" customWidth="1"/>
    <col min="1539" max="1539" width="20.5" style="40" customWidth="1"/>
    <col min="1540" max="1543" width="19" style="40" customWidth="1"/>
    <col min="1544" max="1792" width="6.875" style="40"/>
    <col min="1793" max="1793" width="22.875" style="40" customWidth="1"/>
    <col min="1794" max="1794" width="19" style="40" customWidth="1"/>
    <col min="1795" max="1795" width="20.5" style="40" customWidth="1"/>
    <col min="1796" max="1799" width="19" style="40" customWidth="1"/>
    <col min="1800" max="2048" width="6.875" style="40"/>
    <col min="2049" max="2049" width="22.875" style="40" customWidth="1"/>
    <col min="2050" max="2050" width="19" style="40" customWidth="1"/>
    <col min="2051" max="2051" width="20.5" style="40" customWidth="1"/>
    <col min="2052" max="2055" width="19" style="40" customWidth="1"/>
    <col min="2056" max="2304" width="6.875" style="40"/>
    <col min="2305" max="2305" width="22.875" style="40" customWidth="1"/>
    <col min="2306" max="2306" width="19" style="40" customWidth="1"/>
    <col min="2307" max="2307" width="20.5" style="40" customWidth="1"/>
    <col min="2308" max="2311" width="19" style="40" customWidth="1"/>
    <col min="2312" max="2560" width="6.875" style="40"/>
    <col min="2561" max="2561" width="22.875" style="40" customWidth="1"/>
    <col min="2562" max="2562" width="19" style="40" customWidth="1"/>
    <col min="2563" max="2563" width="20.5" style="40" customWidth="1"/>
    <col min="2564" max="2567" width="19" style="40" customWidth="1"/>
    <col min="2568" max="2816" width="6.875" style="40"/>
    <col min="2817" max="2817" width="22.875" style="40" customWidth="1"/>
    <col min="2818" max="2818" width="19" style="40" customWidth="1"/>
    <col min="2819" max="2819" width="20.5" style="40" customWidth="1"/>
    <col min="2820" max="2823" width="19" style="40" customWidth="1"/>
    <col min="2824" max="3072" width="6.875" style="40"/>
    <col min="3073" max="3073" width="22.875" style="40" customWidth="1"/>
    <col min="3074" max="3074" width="19" style="40" customWidth="1"/>
    <col min="3075" max="3075" width="20.5" style="40" customWidth="1"/>
    <col min="3076" max="3079" width="19" style="40" customWidth="1"/>
    <col min="3080" max="3328" width="6.875" style="40"/>
    <col min="3329" max="3329" width="22.875" style="40" customWidth="1"/>
    <col min="3330" max="3330" width="19" style="40" customWidth="1"/>
    <col min="3331" max="3331" width="20.5" style="40" customWidth="1"/>
    <col min="3332" max="3335" width="19" style="40" customWidth="1"/>
    <col min="3336" max="3584" width="6.875" style="40"/>
    <col min="3585" max="3585" width="22.875" style="40" customWidth="1"/>
    <col min="3586" max="3586" width="19" style="40" customWidth="1"/>
    <col min="3587" max="3587" width="20.5" style="40" customWidth="1"/>
    <col min="3588" max="3591" width="19" style="40" customWidth="1"/>
    <col min="3592" max="3840" width="6.875" style="40"/>
    <col min="3841" max="3841" width="22.875" style="40" customWidth="1"/>
    <col min="3842" max="3842" width="19" style="40" customWidth="1"/>
    <col min="3843" max="3843" width="20.5" style="40" customWidth="1"/>
    <col min="3844" max="3847" width="19" style="40" customWidth="1"/>
    <col min="3848" max="4096" width="6.875" style="40"/>
    <col min="4097" max="4097" width="22.875" style="40" customWidth="1"/>
    <col min="4098" max="4098" width="19" style="40" customWidth="1"/>
    <col min="4099" max="4099" width="20.5" style="40" customWidth="1"/>
    <col min="4100" max="4103" width="19" style="40" customWidth="1"/>
    <col min="4104" max="4352" width="6.875" style="40"/>
    <col min="4353" max="4353" width="22.875" style="40" customWidth="1"/>
    <col min="4354" max="4354" width="19" style="40" customWidth="1"/>
    <col min="4355" max="4355" width="20.5" style="40" customWidth="1"/>
    <col min="4356" max="4359" width="19" style="40" customWidth="1"/>
    <col min="4360" max="4608" width="6.875" style="40"/>
    <col min="4609" max="4609" width="22.875" style="40" customWidth="1"/>
    <col min="4610" max="4610" width="19" style="40" customWidth="1"/>
    <col min="4611" max="4611" width="20.5" style="40" customWidth="1"/>
    <col min="4612" max="4615" width="19" style="40" customWidth="1"/>
    <col min="4616" max="4864" width="6.875" style="40"/>
    <col min="4865" max="4865" width="22.875" style="40" customWidth="1"/>
    <col min="4866" max="4866" width="19" style="40" customWidth="1"/>
    <col min="4867" max="4867" width="20.5" style="40" customWidth="1"/>
    <col min="4868" max="4871" width="19" style="40" customWidth="1"/>
    <col min="4872" max="5120" width="6.875" style="40"/>
    <col min="5121" max="5121" width="22.875" style="40" customWidth="1"/>
    <col min="5122" max="5122" width="19" style="40" customWidth="1"/>
    <col min="5123" max="5123" width="20.5" style="40" customWidth="1"/>
    <col min="5124" max="5127" width="19" style="40" customWidth="1"/>
    <col min="5128" max="5376" width="6.875" style="40"/>
    <col min="5377" max="5377" width="22.875" style="40" customWidth="1"/>
    <col min="5378" max="5378" width="19" style="40" customWidth="1"/>
    <col min="5379" max="5379" width="20.5" style="40" customWidth="1"/>
    <col min="5380" max="5383" width="19" style="40" customWidth="1"/>
    <col min="5384" max="5632" width="6.875" style="40"/>
    <col min="5633" max="5633" width="22.875" style="40" customWidth="1"/>
    <col min="5634" max="5634" width="19" style="40" customWidth="1"/>
    <col min="5635" max="5635" width="20.5" style="40" customWidth="1"/>
    <col min="5636" max="5639" width="19" style="40" customWidth="1"/>
    <col min="5640" max="5888" width="6.875" style="40"/>
    <col min="5889" max="5889" width="22.875" style="40" customWidth="1"/>
    <col min="5890" max="5890" width="19" style="40" customWidth="1"/>
    <col min="5891" max="5891" width="20.5" style="40" customWidth="1"/>
    <col min="5892" max="5895" width="19" style="40" customWidth="1"/>
    <col min="5896" max="6144" width="6.875" style="40"/>
    <col min="6145" max="6145" width="22.875" style="40" customWidth="1"/>
    <col min="6146" max="6146" width="19" style="40" customWidth="1"/>
    <col min="6147" max="6147" width="20.5" style="40" customWidth="1"/>
    <col min="6148" max="6151" width="19" style="40" customWidth="1"/>
    <col min="6152" max="6400" width="6.875" style="40"/>
    <col min="6401" max="6401" width="22.875" style="40" customWidth="1"/>
    <col min="6402" max="6402" width="19" style="40" customWidth="1"/>
    <col min="6403" max="6403" width="20.5" style="40" customWidth="1"/>
    <col min="6404" max="6407" width="19" style="40" customWidth="1"/>
    <col min="6408" max="6656" width="6.875" style="40"/>
    <col min="6657" max="6657" width="22.875" style="40" customWidth="1"/>
    <col min="6658" max="6658" width="19" style="40" customWidth="1"/>
    <col min="6659" max="6659" width="20.5" style="40" customWidth="1"/>
    <col min="6660" max="6663" width="19" style="40" customWidth="1"/>
    <col min="6664" max="6912" width="6.875" style="40"/>
    <col min="6913" max="6913" width="22.875" style="40" customWidth="1"/>
    <col min="6914" max="6914" width="19" style="40" customWidth="1"/>
    <col min="6915" max="6915" width="20.5" style="40" customWidth="1"/>
    <col min="6916" max="6919" width="19" style="40" customWidth="1"/>
    <col min="6920" max="7168" width="6.875" style="40"/>
    <col min="7169" max="7169" width="22.875" style="40" customWidth="1"/>
    <col min="7170" max="7170" width="19" style="40" customWidth="1"/>
    <col min="7171" max="7171" width="20.5" style="40" customWidth="1"/>
    <col min="7172" max="7175" width="19" style="40" customWidth="1"/>
    <col min="7176" max="7424" width="6.875" style="40"/>
    <col min="7425" max="7425" width="22.875" style="40" customWidth="1"/>
    <col min="7426" max="7426" width="19" style="40" customWidth="1"/>
    <col min="7427" max="7427" width="20.5" style="40" customWidth="1"/>
    <col min="7428" max="7431" width="19" style="40" customWidth="1"/>
    <col min="7432" max="7680" width="6.875" style="40"/>
    <col min="7681" max="7681" width="22.875" style="40" customWidth="1"/>
    <col min="7682" max="7682" width="19" style="40" customWidth="1"/>
    <col min="7683" max="7683" width="20.5" style="40" customWidth="1"/>
    <col min="7684" max="7687" width="19" style="40" customWidth="1"/>
    <col min="7688" max="7936" width="6.875" style="40"/>
    <col min="7937" max="7937" width="22.875" style="40" customWidth="1"/>
    <col min="7938" max="7938" width="19" style="40" customWidth="1"/>
    <col min="7939" max="7939" width="20.5" style="40" customWidth="1"/>
    <col min="7940" max="7943" width="19" style="40" customWidth="1"/>
    <col min="7944" max="8192" width="6.875" style="40"/>
    <col min="8193" max="8193" width="22.875" style="40" customWidth="1"/>
    <col min="8194" max="8194" width="19" style="40" customWidth="1"/>
    <col min="8195" max="8195" width="20.5" style="40" customWidth="1"/>
    <col min="8196" max="8199" width="19" style="40" customWidth="1"/>
    <col min="8200" max="8448" width="6.875" style="40"/>
    <col min="8449" max="8449" width="22.875" style="40" customWidth="1"/>
    <col min="8450" max="8450" width="19" style="40" customWidth="1"/>
    <col min="8451" max="8451" width="20.5" style="40" customWidth="1"/>
    <col min="8452" max="8455" width="19" style="40" customWidth="1"/>
    <col min="8456" max="8704" width="6.875" style="40"/>
    <col min="8705" max="8705" width="22.875" style="40" customWidth="1"/>
    <col min="8706" max="8706" width="19" style="40" customWidth="1"/>
    <col min="8707" max="8707" width="20.5" style="40" customWidth="1"/>
    <col min="8708" max="8711" width="19" style="40" customWidth="1"/>
    <col min="8712" max="8960" width="6.875" style="40"/>
    <col min="8961" max="8961" width="22.875" style="40" customWidth="1"/>
    <col min="8962" max="8962" width="19" style="40" customWidth="1"/>
    <col min="8963" max="8963" width="20.5" style="40" customWidth="1"/>
    <col min="8964" max="8967" width="19" style="40" customWidth="1"/>
    <col min="8968" max="9216" width="6.875" style="40"/>
    <col min="9217" max="9217" width="22.875" style="40" customWidth="1"/>
    <col min="9218" max="9218" width="19" style="40" customWidth="1"/>
    <col min="9219" max="9219" width="20.5" style="40" customWidth="1"/>
    <col min="9220" max="9223" width="19" style="40" customWidth="1"/>
    <col min="9224" max="9472" width="6.875" style="40"/>
    <col min="9473" max="9473" width="22.875" style="40" customWidth="1"/>
    <col min="9474" max="9474" width="19" style="40" customWidth="1"/>
    <col min="9475" max="9475" width="20.5" style="40" customWidth="1"/>
    <col min="9476" max="9479" width="19" style="40" customWidth="1"/>
    <col min="9480" max="9728" width="6.875" style="40"/>
    <col min="9729" max="9729" width="22.875" style="40" customWidth="1"/>
    <col min="9730" max="9730" width="19" style="40" customWidth="1"/>
    <col min="9731" max="9731" width="20.5" style="40" customWidth="1"/>
    <col min="9732" max="9735" width="19" style="40" customWidth="1"/>
    <col min="9736" max="9984" width="6.875" style="40"/>
    <col min="9985" max="9985" width="22.875" style="40" customWidth="1"/>
    <col min="9986" max="9986" width="19" style="40" customWidth="1"/>
    <col min="9987" max="9987" width="20.5" style="40" customWidth="1"/>
    <col min="9988" max="9991" width="19" style="40" customWidth="1"/>
    <col min="9992" max="10240" width="6.875" style="40"/>
    <col min="10241" max="10241" width="22.875" style="40" customWidth="1"/>
    <col min="10242" max="10242" width="19" style="40" customWidth="1"/>
    <col min="10243" max="10243" width="20.5" style="40" customWidth="1"/>
    <col min="10244" max="10247" width="19" style="40" customWidth="1"/>
    <col min="10248" max="10496" width="6.875" style="40"/>
    <col min="10497" max="10497" width="22.875" style="40" customWidth="1"/>
    <col min="10498" max="10498" width="19" style="40" customWidth="1"/>
    <col min="10499" max="10499" width="20.5" style="40" customWidth="1"/>
    <col min="10500" max="10503" width="19" style="40" customWidth="1"/>
    <col min="10504" max="10752" width="6.875" style="40"/>
    <col min="10753" max="10753" width="22.875" style="40" customWidth="1"/>
    <col min="10754" max="10754" width="19" style="40" customWidth="1"/>
    <col min="10755" max="10755" width="20.5" style="40" customWidth="1"/>
    <col min="10756" max="10759" width="19" style="40" customWidth="1"/>
    <col min="10760" max="11008" width="6.875" style="40"/>
    <col min="11009" max="11009" width="22.875" style="40" customWidth="1"/>
    <col min="11010" max="11010" width="19" style="40" customWidth="1"/>
    <col min="11011" max="11011" width="20.5" style="40" customWidth="1"/>
    <col min="11012" max="11015" width="19" style="40" customWidth="1"/>
    <col min="11016" max="11264" width="6.875" style="40"/>
    <col min="11265" max="11265" width="22.875" style="40" customWidth="1"/>
    <col min="11266" max="11266" width="19" style="40" customWidth="1"/>
    <col min="11267" max="11267" width="20.5" style="40" customWidth="1"/>
    <col min="11268" max="11271" width="19" style="40" customWidth="1"/>
    <col min="11272" max="11520" width="6.875" style="40"/>
    <col min="11521" max="11521" width="22.875" style="40" customWidth="1"/>
    <col min="11522" max="11522" width="19" style="40" customWidth="1"/>
    <col min="11523" max="11523" width="20.5" style="40" customWidth="1"/>
    <col min="11524" max="11527" width="19" style="40" customWidth="1"/>
    <col min="11528" max="11776" width="6.875" style="40"/>
    <col min="11777" max="11777" width="22.875" style="40" customWidth="1"/>
    <col min="11778" max="11778" width="19" style="40" customWidth="1"/>
    <col min="11779" max="11779" width="20.5" style="40" customWidth="1"/>
    <col min="11780" max="11783" width="19" style="40" customWidth="1"/>
    <col min="11784" max="12032" width="6.875" style="40"/>
    <col min="12033" max="12033" width="22.875" style="40" customWidth="1"/>
    <col min="12034" max="12034" width="19" style="40" customWidth="1"/>
    <col min="12035" max="12035" width="20.5" style="40" customWidth="1"/>
    <col min="12036" max="12039" width="19" style="40" customWidth="1"/>
    <col min="12040" max="12288" width="6.875" style="40"/>
    <col min="12289" max="12289" width="22.875" style="40" customWidth="1"/>
    <col min="12290" max="12290" width="19" style="40" customWidth="1"/>
    <col min="12291" max="12291" width="20.5" style="40" customWidth="1"/>
    <col min="12292" max="12295" width="19" style="40" customWidth="1"/>
    <col min="12296" max="12544" width="6.875" style="40"/>
    <col min="12545" max="12545" width="22.875" style="40" customWidth="1"/>
    <col min="12546" max="12546" width="19" style="40" customWidth="1"/>
    <col min="12547" max="12547" width="20.5" style="40" customWidth="1"/>
    <col min="12548" max="12551" width="19" style="40" customWidth="1"/>
    <col min="12552" max="12800" width="6.875" style="40"/>
    <col min="12801" max="12801" width="22.875" style="40" customWidth="1"/>
    <col min="12802" max="12802" width="19" style="40" customWidth="1"/>
    <col min="12803" max="12803" width="20.5" style="40" customWidth="1"/>
    <col min="12804" max="12807" width="19" style="40" customWidth="1"/>
    <col min="12808" max="13056" width="6.875" style="40"/>
    <col min="13057" max="13057" width="22.875" style="40" customWidth="1"/>
    <col min="13058" max="13058" width="19" style="40" customWidth="1"/>
    <col min="13059" max="13059" width="20.5" style="40" customWidth="1"/>
    <col min="13060" max="13063" width="19" style="40" customWidth="1"/>
    <col min="13064" max="13312" width="6.875" style="40"/>
    <col min="13313" max="13313" width="22.875" style="40" customWidth="1"/>
    <col min="13314" max="13314" width="19" style="40" customWidth="1"/>
    <col min="13315" max="13315" width="20.5" style="40" customWidth="1"/>
    <col min="13316" max="13319" width="19" style="40" customWidth="1"/>
    <col min="13320" max="13568" width="6.875" style="40"/>
    <col min="13569" max="13569" width="22.875" style="40" customWidth="1"/>
    <col min="13570" max="13570" width="19" style="40" customWidth="1"/>
    <col min="13571" max="13571" width="20.5" style="40" customWidth="1"/>
    <col min="13572" max="13575" width="19" style="40" customWidth="1"/>
    <col min="13576" max="13824" width="6.875" style="40"/>
    <col min="13825" max="13825" width="22.875" style="40" customWidth="1"/>
    <col min="13826" max="13826" width="19" style="40" customWidth="1"/>
    <col min="13827" max="13827" width="20.5" style="40" customWidth="1"/>
    <col min="13828" max="13831" width="19" style="40" customWidth="1"/>
    <col min="13832" max="14080" width="6.875" style="40"/>
    <col min="14081" max="14081" width="22.875" style="40" customWidth="1"/>
    <col min="14082" max="14082" width="19" style="40" customWidth="1"/>
    <col min="14083" max="14083" width="20.5" style="40" customWidth="1"/>
    <col min="14084" max="14087" width="19" style="40" customWidth="1"/>
    <col min="14088" max="14336" width="6.875" style="40"/>
    <col min="14337" max="14337" width="22.875" style="40" customWidth="1"/>
    <col min="14338" max="14338" width="19" style="40" customWidth="1"/>
    <col min="14339" max="14339" width="20.5" style="40" customWidth="1"/>
    <col min="14340" max="14343" width="19" style="40" customWidth="1"/>
    <col min="14344" max="14592" width="6.875" style="40"/>
    <col min="14593" max="14593" width="22.875" style="40" customWidth="1"/>
    <col min="14594" max="14594" width="19" style="40" customWidth="1"/>
    <col min="14595" max="14595" width="20.5" style="40" customWidth="1"/>
    <col min="14596" max="14599" width="19" style="40" customWidth="1"/>
    <col min="14600" max="14848" width="6.875" style="40"/>
    <col min="14849" max="14849" width="22.875" style="40" customWidth="1"/>
    <col min="14850" max="14850" width="19" style="40" customWidth="1"/>
    <col min="14851" max="14851" width="20.5" style="40" customWidth="1"/>
    <col min="14852" max="14855" width="19" style="40" customWidth="1"/>
    <col min="14856" max="15104" width="6.875" style="40"/>
    <col min="15105" max="15105" width="22.875" style="40" customWidth="1"/>
    <col min="15106" max="15106" width="19" style="40" customWidth="1"/>
    <col min="15107" max="15107" width="20.5" style="40" customWidth="1"/>
    <col min="15108" max="15111" width="19" style="40" customWidth="1"/>
    <col min="15112" max="15360" width="6.875" style="40"/>
    <col min="15361" max="15361" width="22.875" style="40" customWidth="1"/>
    <col min="15362" max="15362" width="19" style="40" customWidth="1"/>
    <col min="15363" max="15363" width="20.5" style="40" customWidth="1"/>
    <col min="15364" max="15367" width="19" style="40" customWidth="1"/>
    <col min="15368" max="15616" width="6.875" style="40"/>
    <col min="15617" max="15617" width="22.875" style="40" customWidth="1"/>
    <col min="15618" max="15618" width="19" style="40" customWidth="1"/>
    <col min="15619" max="15619" width="20.5" style="40" customWidth="1"/>
    <col min="15620" max="15623" width="19" style="40" customWidth="1"/>
    <col min="15624" max="15872" width="6.875" style="40"/>
    <col min="15873" max="15873" width="22.875" style="40" customWidth="1"/>
    <col min="15874" max="15874" width="19" style="40" customWidth="1"/>
    <col min="15875" max="15875" width="20.5" style="40" customWidth="1"/>
    <col min="15876" max="15879" width="19" style="40" customWidth="1"/>
    <col min="15880" max="16128" width="6.875" style="40"/>
    <col min="16129" max="16129" width="22.875" style="40" customWidth="1"/>
    <col min="16130" max="16130" width="19" style="40" customWidth="1"/>
    <col min="16131" max="16131" width="20.5" style="40" customWidth="1"/>
    <col min="16132" max="16135" width="19" style="40" customWidth="1"/>
    <col min="16136" max="16384" width="6.875" style="40"/>
  </cols>
  <sheetData>
    <row r="1" spans="1:13" s="9" customFormat="1" ht="20.100000000000001" customHeight="1">
      <c r="A1" s="7" t="s">
        <v>390</v>
      </c>
      <c r="B1" s="8"/>
      <c r="C1" s="8"/>
      <c r="D1" s="8"/>
      <c r="E1" s="8"/>
      <c r="F1" s="8"/>
      <c r="G1" s="8"/>
    </row>
    <row r="2" spans="1:13" s="9" customFormat="1" ht="27.75" customHeight="1">
      <c r="A2" s="10" t="s">
        <v>425</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52" t="s">
        <v>312</v>
      </c>
      <c r="B5" s="152"/>
      <c r="C5" s="152" t="s">
        <v>313</v>
      </c>
      <c r="D5" s="152"/>
      <c r="E5" s="152"/>
      <c r="F5" s="152"/>
      <c r="G5" s="152"/>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f>SUM(B8:B10)</f>
        <v>142.37</v>
      </c>
      <c r="C7" s="19" t="s">
        <v>321</v>
      </c>
      <c r="D7" s="20">
        <f>SUM(E7:G7)</f>
        <v>142.37</v>
      </c>
      <c r="E7" s="20">
        <f>B8+B12</f>
        <v>142.37</v>
      </c>
      <c r="F7" s="20">
        <f>B9+B13</f>
        <v>0</v>
      </c>
      <c r="G7" s="20">
        <f>B10+B14</f>
        <v>0</v>
      </c>
    </row>
    <row r="8" spans="1:13" s="9" customFormat="1" ht="20.100000000000001" customHeight="1">
      <c r="A8" s="21" t="s">
        <v>322</v>
      </c>
      <c r="B8" s="22">
        <v>142.37</v>
      </c>
      <c r="C8" s="23"/>
      <c r="D8" s="24"/>
      <c r="E8" s="24"/>
      <c r="F8" s="24"/>
      <c r="G8" s="24"/>
    </row>
    <row r="9" spans="1:13" s="9" customFormat="1" ht="20.100000000000001" customHeight="1">
      <c r="A9" s="21" t="s">
        <v>323</v>
      </c>
      <c r="B9" s="25"/>
      <c r="C9" s="23"/>
      <c r="D9" s="24"/>
      <c r="E9" s="24"/>
      <c r="F9" s="24"/>
      <c r="G9" s="24"/>
    </row>
    <row r="10" spans="1:13" s="9" customFormat="1" ht="20.100000000000001" customHeight="1">
      <c r="A10" s="26" t="s">
        <v>324</v>
      </c>
      <c r="B10" s="27"/>
      <c r="C10" s="28"/>
      <c r="D10" s="24"/>
      <c r="E10" s="24"/>
      <c r="F10" s="24"/>
      <c r="G10" s="24"/>
    </row>
    <row r="11" spans="1:13" s="9" customFormat="1" ht="20.100000000000001" customHeight="1">
      <c r="A11" s="29" t="s">
        <v>325</v>
      </c>
      <c r="B11" s="18">
        <f>SUM(B12:B14)</f>
        <v>0</v>
      </c>
      <c r="C11" s="30"/>
      <c r="D11" s="24"/>
      <c r="E11" s="24"/>
      <c r="F11" s="24"/>
      <c r="G11" s="24"/>
    </row>
    <row r="12" spans="1:13" s="9" customFormat="1" ht="20.100000000000001" customHeight="1">
      <c r="A12" s="26" t="s">
        <v>322</v>
      </c>
      <c r="B12" s="22"/>
      <c r="C12" s="28"/>
      <c r="D12" s="24"/>
      <c r="E12" s="24"/>
      <c r="F12" s="24"/>
      <c r="G12" s="24"/>
    </row>
    <row r="13" spans="1:13" s="9" customFormat="1" ht="20.100000000000001" customHeight="1">
      <c r="A13" s="26" t="s">
        <v>323</v>
      </c>
      <c r="B13" s="25"/>
      <c r="C13" s="28"/>
      <c r="D13" s="24"/>
      <c r="E13" s="24"/>
      <c r="F13" s="24"/>
      <c r="G13" s="24"/>
    </row>
    <row r="14" spans="1:13" s="9" customFormat="1" ht="20.100000000000001" customHeight="1">
      <c r="A14" s="21" t="s">
        <v>324</v>
      </c>
      <c r="B14" s="27"/>
      <c r="C14" s="28"/>
      <c r="D14" s="24"/>
      <c r="E14" s="24"/>
      <c r="F14" s="24"/>
      <c r="G14" s="24"/>
      <c r="M14" s="31"/>
    </row>
    <row r="15" spans="1:13" s="9" customFormat="1" ht="20.100000000000001" customHeight="1">
      <c r="A15" s="29"/>
      <c r="B15" s="34"/>
      <c r="C15" s="30"/>
      <c r="D15" s="33"/>
      <c r="E15" s="33"/>
      <c r="F15" s="33"/>
      <c r="G15" s="33"/>
    </row>
    <row r="16" spans="1:13" s="9" customFormat="1" ht="20.100000000000001" customHeight="1">
      <c r="A16" s="29"/>
      <c r="B16" s="34"/>
      <c r="C16" s="34" t="s">
        <v>326</v>
      </c>
      <c r="D16" s="35">
        <f>E16+F16+G16</f>
        <v>0</v>
      </c>
      <c r="E16" s="36">
        <f>B8+B12-E7</f>
        <v>0</v>
      </c>
      <c r="F16" s="36">
        <f>B9+B13-F7</f>
        <v>0</v>
      </c>
      <c r="G16" s="36">
        <f>B10+B14-G7</f>
        <v>0</v>
      </c>
    </row>
    <row r="17" spans="1:7" s="9" customFormat="1" ht="20.100000000000001" customHeight="1">
      <c r="A17" s="29"/>
      <c r="B17" s="34"/>
      <c r="C17" s="34"/>
      <c r="D17" s="36"/>
      <c r="E17" s="36"/>
      <c r="F17" s="36"/>
      <c r="G17" s="37"/>
    </row>
    <row r="18" spans="1:7" s="9" customFormat="1" ht="20.100000000000001" customHeight="1">
      <c r="A18" s="29" t="s">
        <v>327</v>
      </c>
      <c r="B18" s="32">
        <f>B7+B11</f>
        <v>142.37</v>
      </c>
      <c r="C18" s="32" t="s">
        <v>328</v>
      </c>
      <c r="D18" s="36">
        <f>SUM(D7+D16)</f>
        <v>142.37</v>
      </c>
      <c r="E18" s="36">
        <f>SUM(E7+E16)</f>
        <v>142.37</v>
      </c>
      <c r="F18" s="36">
        <f>SUM(F7+F16)</f>
        <v>0</v>
      </c>
      <c r="G18" s="36">
        <f>SUM(G7+G16)</f>
        <v>0</v>
      </c>
    </row>
    <row r="19" spans="1:7" ht="20.100000000000001" customHeight="1">
      <c r="A19" s="38"/>
      <c r="B19" s="38"/>
      <c r="C19" s="38"/>
      <c r="D19" s="38"/>
      <c r="E19" s="38"/>
      <c r="F19" s="38"/>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8"/>
  <sheetViews>
    <sheetView showGridLines="0" showZeros="0" workbookViewId="0">
      <selection sqref="A1:E23"/>
    </sheetView>
  </sheetViews>
  <sheetFormatPr defaultColWidth="6.875" defaultRowHeight="12.75" customHeight="1"/>
  <cols>
    <col min="1" max="1" width="29.125" style="42" customWidth="1"/>
    <col min="2" max="2" width="44.625" style="42" customWidth="1"/>
    <col min="3" max="3" width="17.75" style="42" customWidth="1"/>
    <col min="4" max="4" width="16.75" style="42" customWidth="1"/>
    <col min="5" max="5" width="15.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spans="1:5" ht="20.100000000000001" customHeight="1">
      <c r="A1" s="41" t="s">
        <v>329</v>
      </c>
    </row>
    <row r="2" spans="1:5" s="144" customFormat="1" ht="25.5" customHeight="1">
      <c r="A2" s="142" t="s">
        <v>426</v>
      </c>
      <c r="B2" s="143"/>
      <c r="C2" s="143"/>
      <c r="D2" s="143"/>
      <c r="E2" s="143"/>
    </row>
    <row r="3" spans="1:5" ht="20.100000000000001" customHeight="1">
      <c r="A3" s="44"/>
      <c r="B3" s="43"/>
      <c r="C3" s="43"/>
      <c r="D3" s="43"/>
      <c r="E3" s="43"/>
    </row>
    <row r="4" spans="1:5" ht="20.100000000000001" customHeight="1">
      <c r="A4" s="45"/>
      <c r="B4" s="46"/>
      <c r="C4" s="46"/>
      <c r="D4" s="46"/>
      <c r="E4" s="47" t="s">
        <v>311</v>
      </c>
    </row>
    <row r="5" spans="1:5" ht="20.100000000000001" customHeight="1">
      <c r="A5" s="153" t="s">
        <v>330</v>
      </c>
      <c r="B5" s="153"/>
      <c r="C5" s="153" t="s">
        <v>394</v>
      </c>
      <c r="D5" s="153"/>
      <c r="E5" s="153"/>
    </row>
    <row r="6" spans="1:5" ht="20.100000000000001" customHeight="1">
      <c r="A6" s="48" t="s">
        <v>331</v>
      </c>
      <c r="B6" s="48" t="s">
        <v>332</v>
      </c>
      <c r="C6" s="48" t="s">
        <v>333</v>
      </c>
      <c r="D6" s="48" t="s">
        <v>334</v>
      </c>
      <c r="E6" s="48" t="s">
        <v>335</v>
      </c>
    </row>
    <row r="7" spans="1:5" ht="20.100000000000001" customHeight="1">
      <c r="A7" s="120"/>
      <c r="B7" s="119" t="s">
        <v>424</v>
      </c>
      <c r="C7" s="131">
        <v>142.37</v>
      </c>
      <c r="D7" s="133">
        <v>45.02</v>
      </c>
      <c r="E7" s="132">
        <v>97.35</v>
      </c>
    </row>
    <row r="8" spans="1:5" ht="21" customHeight="1">
      <c r="A8" s="134" t="s">
        <v>433</v>
      </c>
      <c r="B8" s="130" t="s">
        <v>434</v>
      </c>
      <c r="C8" s="131">
        <v>142.37</v>
      </c>
      <c r="D8" s="133">
        <v>45.02</v>
      </c>
      <c r="E8" s="132">
        <v>97.35</v>
      </c>
    </row>
    <row r="9" spans="1:5" ht="21" customHeight="1">
      <c r="A9" s="134" t="s">
        <v>409</v>
      </c>
      <c r="B9" s="130" t="s">
        <v>402</v>
      </c>
      <c r="C9" s="131">
        <v>134.94999999999999</v>
      </c>
      <c r="D9" s="133">
        <v>37.6</v>
      </c>
      <c r="E9" s="132">
        <v>97.35</v>
      </c>
    </row>
    <row r="10" spans="1:5" ht="21" customHeight="1">
      <c r="A10" s="134" t="s">
        <v>435</v>
      </c>
      <c r="B10" s="130" t="s">
        <v>436</v>
      </c>
      <c r="C10" s="131">
        <v>134.94999999999999</v>
      </c>
      <c r="D10" s="133">
        <v>37.6</v>
      </c>
      <c r="E10" s="132">
        <v>97.35</v>
      </c>
    </row>
    <row r="11" spans="1:5" ht="21" customHeight="1">
      <c r="A11" s="134" t="s">
        <v>437</v>
      </c>
      <c r="B11" s="130" t="s">
        <v>438</v>
      </c>
      <c r="C11" s="133">
        <v>37.6</v>
      </c>
      <c r="D11" s="133">
        <v>37.6</v>
      </c>
      <c r="E11" s="132">
        <v>0</v>
      </c>
    </row>
    <row r="12" spans="1:5" ht="21" customHeight="1">
      <c r="A12" s="134" t="s">
        <v>439</v>
      </c>
      <c r="B12" s="130" t="s">
        <v>440</v>
      </c>
      <c r="C12" s="132">
        <v>97.35</v>
      </c>
      <c r="D12" s="133">
        <v>0</v>
      </c>
      <c r="E12" s="132">
        <v>97.35</v>
      </c>
    </row>
    <row r="13" spans="1:5" ht="21" customHeight="1">
      <c r="A13" s="134" t="s">
        <v>410</v>
      </c>
      <c r="B13" s="130" t="s">
        <v>411</v>
      </c>
      <c r="C13" s="133">
        <v>3.75</v>
      </c>
      <c r="D13" s="133">
        <v>3.75</v>
      </c>
      <c r="E13" s="132">
        <v>0</v>
      </c>
    </row>
    <row r="14" spans="1:5" ht="21" customHeight="1">
      <c r="A14" s="134" t="s">
        <v>412</v>
      </c>
      <c r="B14" s="130" t="s">
        <v>413</v>
      </c>
      <c r="C14" s="133">
        <v>3.75</v>
      </c>
      <c r="D14" s="133">
        <v>3.75</v>
      </c>
      <c r="E14" s="132">
        <v>0</v>
      </c>
    </row>
    <row r="15" spans="1:5" ht="21" customHeight="1">
      <c r="A15" s="134" t="s">
        <v>414</v>
      </c>
      <c r="B15" s="130" t="s">
        <v>415</v>
      </c>
      <c r="C15" s="133">
        <v>2.5</v>
      </c>
      <c r="D15" s="133">
        <v>2.5</v>
      </c>
      <c r="E15" s="132">
        <v>0</v>
      </c>
    </row>
    <row r="16" spans="1:5" ht="21" customHeight="1">
      <c r="A16" s="134" t="s">
        <v>416</v>
      </c>
      <c r="B16" s="130" t="s">
        <v>417</v>
      </c>
      <c r="C16" s="133">
        <v>1.25</v>
      </c>
      <c r="D16" s="133">
        <v>1.25</v>
      </c>
      <c r="E16" s="132">
        <v>0</v>
      </c>
    </row>
    <row r="17" spans="1:5" ht="21" customHeight="1">
      <c r="A17" s="134" t="s">
        <v>418</v>
      </c>
      <c r="B17" s="130" t="s">
        <v>419</v>
      </c>
      <c r="C17" s="133">
        <v>1.8</v>
      </c>
      <c r="D17" s="133">
        <v>1.8</v>
      </c>
      <c r="E17" s="132">
        <v>0</v>
      </c>
    </row>
    <row r="18" spans="1:5" ht="21" customHeight="1">
      <c r="A18" s="134" t="s">
        <v>420</v>
      </c>
      <c r="B18" s="130" t="s">
        <v>421</v>
      </c>
      <c r="C18" s="133">
        <v>1.8</v>
      </c>
      <c r="D18" s="133">
        <v>1.8</v>
      </c>
      <c r="E18" s="132">
        <v>0</v>
      </c>
    </row>
    <row r="19" spans="1:5" ht="21" customHeight="1">
      <c r="A19" s="134" t="s">
        <v>441</v>
      </c>
      <c r="B19" s="130" t="s">
        <v>442</v>
      </c>
      <c r="C19" s="133">
        <v>1.48</v>
      </c>
      <c r="D19" s="133">
        <v>1.48</v>
      </c>
      <c r="E19" s="132">
        <v>0</v>
      </c>
    </row>
    <row r="20" spans="1:5" ht="21" customHeight="1">
      <c r="A20" s="134" t="s">
        <v>443</v>
      </c>
      <c r="B20" s="130" t="s">
        <v>444</v>
      </c>
      <c r="C20" s="133">
        <v>0.32</v>
      </c>
      <c r="D20" s="133">
        <v>0.32</v>
      </c>
      <c r="E20" s="132">
        <v>0</v>
      </c>
    </row>
    <row r="21" spans="1:5" ht="21" customHeight="1">
      <c r="A21" s="134" t="s">
        <v>445</v>
      </c>
      <c r="B21" s="130" t="s">
        <v>446</v>
      </c>
      <c r="C21" s="133">
        <v>1.87</v>
      </c>
      <c r="D21" s="133">
        <v>1.87</v>
      </c>
      <c r="E21" s="132">
        <v>0</v>
      </c>
    </row>
    <row r="22" spans="1:5" ht="21" customHeight="1">
      <c r="A22" s="134" t="s">
        <v>447</v>
      </c>
      <c r="B22" s="130" t="s">
        <v>448</v>
      </c>
      <c r="C22" s="133">
        <v>1.87</v>
      </c>
      <c r="D22" s="133">
        <v>1.87</v>
      </c>
      <c r="E22" s="132">
        <v>0</v>
      </c>
    </row>
    <row r="23" spans="1:5" ht="21" customHeight="1">
      <c r="A23" s="134" t="s">
        <v>449</v>
      </c>
      <c r="B23" s="130" t="s">
        <v>450</v>
      </c>
      <c r="C23" s="133">
        <v>1.87</v>
      </c>
      <c r="D23" s="133">
        <v>1.87</v>
      </c>
      <c r="E23" s="132">
        <v>0</v>
      </c>
    </row>
    <row r="24" spans="1:5" ht="12.75" customHeight="1">
      <c r="A24" s="49"/>
      <c r="B24" s="49"/>
      <c r="C24" s="49"/>
      <c r="D24" s="49"/>
      <c r="E24" s="49"/>
    </row>
    <row r="25" spans="1:5" ht="12.75" customHeight="1">
      <c r="A25" s="49"/>
      <c r="B25" s="49"/>
      <c r="C25" s="49"/>
      <c r="D25" s="49"/>
      <c r="E25" s="49"/>
    </row>
    <row r="26" spans="1:5" ht="12.75" customHeight="1">
      <c r="A26" s="49"/>
      <c r="B26" s="49"/>
      <c r="D26" s="49"/>
      <c r="E26" s="49"/>
    </row>
    <row r="27" spans="1:5" ht="12.75" customHeight="1">
      <c r="A27" s="49"/>
      <c r="B27" s="49"/>
      <c r="D27" s="49"/>
      <c r="E27" s="49"/>
    </row>
    <row r="28" spans="1:5" s="49" customFormat="1" ht="12.75" customHeight="1"/>
    <row r="29" spans="1:5" ht="12.75" customHeight="1">
      <c r="A29" s="49"/>
      <c r="B29" s="49"/>
    </row>
    <row r="30" spans="1:5" ht="12.75" customHeight="1">
      <c r="A30" s="49"/>
      <c r="B30" s="49"/>
      <c r="D30" s="49"/>
    </row>
    <row r="31" spans="1:5" ht="12.75" customHeight="1">
      <c r="A31" s="49"/>
      <c r="B31" s="49"/>
    </row>
    <row r="32" spans="1:5" ht="12.75" customHeight="1">
      <c r="A32" s="49"/>
      <c r="B32" s="49"/>
    </row>
    <row r="33" spans="1:3" ht="12.75" customHeight="1">
      <c r="B33" s="49"/>
      <c r="C33" s="49"/>
    </row>
    <row r="35" spans="1:3" ht="12.75" customHeight="1">
      <c r="A35" s="49"/>
    </row>
    <row r="37" spans="1:3" ht="12.75" customHeight="1">
      <c r="B37" s="49"/>
    </row>
    <row r="38" spans="1:3" ht="12.75" customHeight="1">
      <c r="B38" s="49"/>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N31"/>
  <sheetViews>
    <sheetView showGridLines="0" showZeros="0" topLeftCell="A10" workbookViewId="0">
      <selection activeCell="G12" sqref="G12"/>
    </sheetView>
  </sheetViews>
  <sheetFormatPr defaultColWidth="6.875" defaultRowHeight="20.100000000000001" customHeight="1"/>
  <cols>
    <col min="1" max="1" width="14.5" style="42" customWidth="1"/>
    <col min="2" max="2" width="33.375" style="42" customWidth="1"/>
    <col min="3" max="4" width="20.625" style="42" customWidth="1"/>
    <col min="5" max="5" width="22"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1" ht="20.100000000000001" customHeight="1">
      <c r="A1" s="41" t="s">
        <v>336</v>
      </c>
      <c r="E1" s="50"/>
    </row>
    <row r="2" spans="1:11" s="147" customFormat="1" ht="34.5" customHeight="1">
      <c r="A2" s="145" t="s">
        <v>427</v>
      </c>
      <c r="B2" s="146"/>
      <c r="C2" s="146"/>
      <c r="D2" s="146"/>
      <c r="E2" s="146"/>
    </row>
    <row r="3" spans="1:11" ht="20.100000000000001" customHeight="1">
      <c r="A3" s="51"/>
      <c r="B3" s="51"/>
      <c r="C3" s="51"/>
      <c r="D3" s="51"/>
      <c r="E3" s="51"/>
    </row>
    <row r="4" spans="1:11" s="53" customFormat="1" ht="20.100000000000001" customHeight="1">
      <c r="A4" s="45"/>
      <c r="B4" s="46"/>
      <c r="C4" s="46"/>
      <c r="D4" s="46"/>
      <c r="E4" s="52" t="s">
        <v>311</v>
      </c>
    </row>
    <row r="5" spans="1:11" s="53" customFormat="1" ht="20.100000000000001" customHeight="1">
      <c r="A5" s="153" t="s">
        <v>337</v>
      </c>
      <c r="B5" s="153"/>
      <c r="C5" s="153" t="s">
        <v>395</v>
      </c>
      <c r="D5" s="153"/>
      <c r="E5" s="153"/>
    </row>
    <row r="6" spans="1:11" s="53" customFormat="1" ht="20.100000000000001" customHeight="1">
      <c r="A6" s="54" t="s">
        <v>331</v>
      </c>
      <c r="B6" s="54" t="s">
        <v>332</v>
      </c>
      <c r="C6" s="54" t="s">
        <v>316</v>
      </c>
      <c r="D6" s="54" t="s">
        <v>338</v>
      </c>
      <c r="E6" s="54" t="s">
        <v>339</v>
      </c>
    </row>
    <row r="7" spans="1:11" s="53" customFormat="1" ht="20.100000000000001" customHeight="1">
      <c r="A7" s="55" t="s">
        <v>340</v>
      </c>
      <c r="B7" s="128" t="s">
        <v>341</v>
      </c>
      <c r="C7" s="141">
        <v>45.02</v>
      </c>
      <c r="D7" s="141">
        <v>27.88</v>
      </c>
      <c r="E7" s="141">
        <v>17.14</v>
      </c>
      <c r="J7" s="57"/>
    </row>
    <row r="8" spans="1:11" s="53" customFormat="1" ht="20.100000000000001" customHeight="1">
      <c r="A8" s="137">
        <v>301</v>
      </c>
      <c r="B8" s="136" t="s">
        <v>451</v>
      </c>
      <c r="C8" s="141">
        <v>27.88</v>
      </c>
      <c r="D8" s="141">
        <v>27.88</v>
      </c>
      <c r="E8" s="140"/>
      <c r="G8" s="57"/>
    </row>
    <row r="9" spans="1:11" s="53" customFormat="1" ht="20.100000000000001" customHeight="1">
      <c r="A9" s="138">
        <v>30101</v>
      </c>
      <c r="B9" s="136" t="s">
        <v>342</v>
      </c>
      <c r="C9" s="141">
        <v>8.26</v>
      </c>
      <c r="D9" s="141">
        <v>8.26</v>
      </c>
      <c r="E9" s="140"/>
      <c r="F9" s="57"/>
      <c r="G9" s="57"/>
      <c r="K9" s="57"/>
    </row>
    <row r="10" spans="1:11" s="53" customFormat="1" ht="20.100000000000001" customHeight="1">
      <c r="A10" s="138">
        <v>30102</v>
      </c>
      <c r="B10" s="136" t="s">
        <v>343</v>
      </c>
      <c r="C10" s="141">
        <v>0.31</v>
      </c>
      <c r="D10" s="141">
        <v>0.31</v>
      </c>
      <c r="E10" s="140"/>
      <c r="F10" s="57"/>
      <c r="H10" s="57"/>
    </row>
    <row r="11" spans="1:11" s="53" customFormat="1" ht="20.100000000000001" customHeight="1">
      <c r="A11" s="138">
        <v>30107</v>
      </c>
      <c r="B11" s="136" t="s">
        <v>344</v>
      </c>
      <c r="C11" s="141">
        <v>7.06</v>
      </c>
      <c r="D11" s="141">
        <v>7.06</v>
      </c>
      <c r="E11" s="140"/>
      <c r="F11" s="57"/>
      <c r="H11" s="57"/>
    </row>
    <row r="12" spans="1:11" s="53" customFormat="1" ht="20.100000000000001" customHeight="1">
      <c r="A12" s="138">
        <v>30108</v>
      </c>
      <c r="B12" s="136" t="s">
        <v>345</v>
      </c>
      <c r="C12" s="141">
        <v>2.5</v>
      </c>
      <c r="D12" s="141">
        <v>2.5</v>
      </c>
      <c r="E12" s="140"/>
      <c r="F12" s="57"/>
      <c r="G12" s="57"/>
      <c r="H12" s="57"/>
    </row>
    <row r="13" spans="1:11" s="53" customFormat="1" ht="20.100000000000001" customHeight="1">
      <c r="A13" s="138">
        <v>30109</v>
      </c>
      <c r="B13" s="136" t="s">
        <v>346</v>
      </c>
      <c r="C13" s="141">
        <v>1.25</v>
      </c>
      <c r="D13" s="141">
        <v>1.25</v>
      </c>
      <c r="E13" s="140"/>
      <c r="F13" s="57"/>
      <c r="J13" s="57"/>
    </row>
    <row r="14" spans="1:11" s="53" customFormat="1" ht="20.100000000000001" customHeight="1">
      <c r="A14" s="138">
        <v>30110</v>
      </c>
      <c r="B14" s="136" t="s">
        <v>347</v>
      </c>
      <c r="C14" s="141">
        <v>1.48</v>
      </c>
      <c r="D14" s="141">
        <v>1.48</v>
      </c>
      <c r="E14" s="140"/>
      <c r="F14" s="57"/>
      <c r="G14" s="57"/>
      <c r="K14" s="57"/>
    </row>
    <row r="15" spans="1:11" s="53" customFormat="1" ht="20.100000000000001" customHeight="1">
      <c r="A15" s="138">
        <v>30112</v>
      </c>
      <c r="B15" s="136" t="s">
        <v>348</v>
      </c>
      <c r="C15" s="141">
        <v>0.12</v>
      </c>
      <c r="D15" s="141">
        <v>0.12</v>
      </c>
      <c r="E15" s="140"/>
      <c r="F15" s="57"/>
      <c r="G15" s="57"/>
      <c r="H15" s="57"/>
      <c r="K15" s="57"/>
    </row>
    <row r="16" spans="1:11" s="53" customFormat="1" ht="20.100000000000001" customHeight="1">
      <c r="A16" s="138">
        <v>30113</v>
      </c>
      <c r="B16" s="136" t="s">
        <v>349</v>
      </c>
      <c r="C16" s="141">
        <v>1.87</v>
      </c>
      <c r="D16" s="141">
        <v>1.87</v>
      </c>
      <c r="E16" s="140"/>
      <c r="F16" s="57"/>
      <c r="G16" s="57"/>
      <c r="K16" s="57"/>
    </row>
    <row r="17" spans="1:14" s="53" customFormat="1" ht="20.100000000000001" customHeight="1">
      <c r="A17" s="138">
        <v>30114</v>
      </c>
      <c r="B17" s="136" t="s">
        <v>350</v>
      </c>
      <c r="C17" s="141">
        <v>0.32</v>
      </c>
      <c r="D17" s="141">
        <v>0.32</v>
      </c>
      <c r="E17" s="140"/>
      <c r="F17" s="57"/>
      <c r="G17" s="57"/>
      <c r="K17" s="57"/>
    </row>
    <row r="18" spans="1:14" s="53" customFormat="1" ht="20.100000000000001" customHeight="1">
      <c r="A18" s="138">
        <v>30199</v>
      </c>
      <c r="B18" s="136" t="s">
        <v>351</v>
      </c>
      <c r="C18" s="141">
        <v>4.7</v>
      </c>
      <c r="D18" s="141">
        <v>4.7</v>
      </c>
      <c r="E18" s="140"/>
      <c r="F18" s="57"/>
      <c r="G18" s="57"/>
      <c r="K18" s="57"/>
    </row>
    <row r="19" spans="1:14" s="53" customFormat="1" ht="20.100000000000001" customHeight="1">
      <c r="A19" s="137">
        <v>302</v>
      </c>
      <c r="B19" s="136" t="s">
        <v>452</v>
      </c>
      <c r="C19" s="141">
        <v>17.14</v>
      </c>
      <c r="D19" s="141"/>
      <c r="E19" s="141">
        <v>17.14</v>
      </c>
      <c r="F19" s="57"/>
      <c r="G19" s="57"/>
      <c r="I19" s="57"/>
      <c r="K19" s="57"/>
    </row>
    <row r="20" spans="1:14" s="53" customFormat="1" ht="20.100000000000001" customHeight="1">
      <c r="A20" s="138">
        <v>30201</v>
      </c>
      <c r="B20" s="136" t="s">
        <v>352</v>
      </c>
      <c r="C20" s="141">
        <v>1</v>
      </c>
      <c r="D20" s="141"/>
      <c r="E20" s="141">
        <v>1</v>
      </c>
      <c r="F20" s="57"/>
      <c r="G20" s="57"/>
      <c r="K20" s="57"/>
    </row>
    <row r="21" spans="1:14" s="53" customFormat="1" ht="20.100000000000001" customHeight="1">
      <c r="A21" s="138">
        <v>30205</v>
      </c>
      <c r="B21" s="136" t="s">
        <v>353</v>
      </c>
      <c r="C21" s="135">
        <v>0.05</v>
      </c>
      <c r="D21" s="135"/>
      <c r="E21" s="135">
        <v>0.05</v>
      </c>
      <c r="F21" s="57"/>
      <c r="G21" s="57"/>
    </row>
    <row r="22" spans="1:14" s="53" customFormat="1" ht="20.100000000000001" customHeight="1">
      <c r="A22" s="138">
        <v>30206</v>
      </c>
      <c r="B22" s="136" t="s">
        <v>354</v>
      </c>
      <c r="C22" s="135">
        <v>0.5</v>
      </c>
      <c r="D22" s="135"/>
      <c r="E22" s="135">
        <v>0.5</v>
      </c>
      <c r="F22" s="57"/>
      <c r="G22" s="57"/>
      <c r="H22" s="57"/>
      <c r="N22" s="57"/>
    </row>
    <row r="23" spans="1:14" s="53" customFormat="1" ht="20.100000000000001" customHeight="1">
      <c r="A23" s="138">
        <v>30207</v>
      </c>
      <c r="B23" s="136" t="s">
        <v>355</v>
      </c>
      <c r="C23" s="135">
        <v>0.25</v>
      </c>
      <c r="D23" s="135"/>
      <c r="E23" s="135">
        <v>0.25</v>
      </c>
      <c r="F23" s="57"/>
      <c r="G23" s="57"/>
    </row>
    <row r="24" spans="1:14" s="53" customFormat="1" ht="20.100000000000001" customHeight="1">
      <c r="A24" s="138">
        <v>30211</v>
      </c>
      <c r="B24" s="136" t="s">
        <v>453</v>
      </c>
      <c r="C24" s="135">
        <v>3.6</v>
      </c>
      <c r="D24" s="135"/>
      <c r="E24" s="135">
        <v>3.6</v>
      </c>
      <c r="F24" s="57"/>
      <c r="H24" s="57"/>
      <c r="J24" s="57"/>
    </row>
    <row r="25" spans="1:14" s="53" customFormat="1" ht="20.100000000000001" customHeight="1">
      <c r="A25" s="138">
        <v>30216</v>
      </c>
      <c r="B25" s="136" t="s">
        <v>356</v>
      </c>
      <c r="C25" s="135">
        <v>0.02</v>
      </c>
      <c r="D25" s="135"/>
      <c r="E25" s="135">
        <v>0.02</v>
      </c>
      <c r="F25" s="57"/>
      <c r="G25" s="57"/>
      <c r="H25" s="57"/>
    </row>
    <row r="26" spans="1:14" s="53" customFormat="1" ht="20.100000000000001" customHeight="1">
      <c r="A26" s="138">
        <v>30226</v>
      </c>
      <c r="B26" s="136" t="s">
        <v>357</v>
      </c>
      <c r="C26" s="135">
        <v>3.6</v>
      </c>
      <c r="D26" s="135"/>
      <c r="E26" s="135">
        <v>3.6</v>
      </c>
      <c r="F26" s="57"/>
      <c r="G26" s="57"/>
      <c r="I26" s="57"/>
      <c r="L26" s="57"/>
    </row>
    <row r="27" spans="1:14" s="53" customFormat="1" ht="20.100000000000001" customHeight="1">
      <c r="A27" s="138">
        <v>30228</v>
      </c>
      <c r="B27" s="136" t="s">
        <v>358</v>
      </c>
      <c r="C27" s="135">
        <v>1.19</v>
      </c>
      <c r="D27" s="135"/>
      <c r="E27" s="135">
        <v>1.19</v>
      </c>
      <c r="F27" s="57"/>
      <c r="G27" s="57"/>
      <c r="H27" s="57"/>
    </row>
    <row r="28" spans="1:14" s="53" customFormat="1" ht="20.100000000000001" customHeight="1">
      <c r="A28" s="138">
        <v>30229</v>
      </c>
      <c r="B28" s="136" t="s">
        <v>359</v>
      </c>
      <c r="C28" s="135">
        <v>2.25</v>
      </c>
      <c r="D28" s="135"/>
      <c r="E28" s="135">
        <v>2.25</v>
      </c>
      <c r="F28" s="57"/>
      <c r="G28" s="57"/>
    </row>
    <row r="29" spans="1:14" s="53" customFormat="1" ht="20.100000000000001" customHeight="1">
      <c r="A29" s="138">
        <v>30231</v>
      </c>
      <c r="B29" s="136" t="s">
        <v>455</v>
      </c>
      <c r="C29" s="135">
        <v>3</v>
      </c>
      <c r="D29" s="135"/>
      <c r="E29" s="135">
        <v>3</v>
      </c>
      <c r="F29" s="57"/>
      <c r="G29" s="57"/>
    </row>
    <row r="30" spans="1:14" s="53" customFormat="1" ht="20.100000000000001" customHeight="1">
      <c r="A30" s="138">
        <v>30299</v>
      </c>
      <c r="B30" s="136" t="s">
        <v>360</v>
      </c>
      <c r="C30" s="135">
        <v>1.68</v>
      </c>
      <c r="D30" s="135"/>
      <c r="E30" s="135">
        <v>1.68</v>
      </c>
      <c r="F30" s="57"/>
      <c r="G30" s="57"/>
    </row>
    <row r="31" spans="1:14" ht="20.100000000000001" customHeight="1">
      <c r="D31" s="49"/>
      <c r="E31" s="49"/>
      <c r="F31" s="49"/>
      <c r="N31" s="49"/>
    </row>
  </sheetData>
  <mergeCells count="2">
    <mergeCell ref="A5:B5"/>
    <mergeCell ref="C5:E5"/>
  </mergeCells>
  <phoneticPr fontId="2" type="noConversion"/>
  <printOptions horizontalCentered="1"/>
  <pageMargins left="0" right="0" top="0" bottom="0.78740157480314954" header="0.49999999249075339" footer="0.49999999249075339"/>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A2" sqref="A2:XFD2"/>
    </sheetView>
  </sheetViews>
  <sheetFormatPr defaultColWidth="6.875" defaultRowHeight="12.75" customHeight="1"/>
  <cols>
    <col min="1" max="1" width="18" style="42" customWidth="1"/>
    <col min="2" max="2" width="18.625" style="42" customWidth="1"/>
    <col min="3" max="3" width="16.375" style="42" customWidth="1"/>
    <col min="4" max="4" width="14.625" style="42" customWidth="1"/>
    <col min="5" max="5" width="15.625" style="42" customWidth="1"/>
    <col min="6" max="6" width="23.875" style="42" customWidth="1"/>
    <col min="7" max="7" width="11.625" style="42" customWidth="1"/>
    <col min="8" max="251" width="6.875" style="42"/>
    <col min="252" max="263" width="11.625" style="42" customWidth="1"/>
    <col min="264" max="507" width="6.875" style="42"/>
    <col min="508" max="519" width="11.625" style="42" customWidth="1"/>
    <col min="520" max="763" width="6.875" style="42"/>
    <col min="764" max="775" width="11.625" style="42" customWidth="1"/>
    <col min="776" max="1019" width="6.875" style="42"/>
    <col min="1020" max="1031" width="11.625" style="42" customWidth="1"/>
    <col min="1032" max="1275" width="6.875" style="42"/>
    <col min="1276" max="1287" width="11.625" style="42" customWidth="1"/>
    <col min="1288" max="1531" width="6.875" style="42"/>
    <col min="1532" max="1543" width="11.625" style="42" customWidth="1"/>
    <col min="1544" max="1787" width="6.875" style="42"/>
    <col min="1788" max="1799" width="11.625" style="42" customWidth="1"/>
    <col min="1800" max="2043" width="6.875" style="42"/>
    <col min="2044" max="2055" width="11.625" style="42" customWidth="1"/>
    <col min="2056" max="2299" width="6.875" style="42"/>
    <col min="2300" max="2311" width="11.625" style="42" customWidth="1"/>
    <col min="2312" max="2555" width="6.875" style="42"/>
    <col min="2556" max="2567" width="11.625" style="42" customWidth="1"/>
    <col min="2568" max="2811" width="6.875" style="42"/>
    <col min="2812" max="2823" width="11.625" style="42" customWidth="1"/>
    <col min="2824" max="3067" width="6.875" style="42"/>
    <col min="3068" max="3079" width="11.625" style="42" customWidth="1"/>
    <col min="3080" max="3323" width="6.875" style="42"/>
    <col min="3324" max="3335" width="11.625" style="42" customWidth="1"/>
    <col min="3336" max="3579" width="6.875" style="42"/>
    <col min="3580" max="3591" width="11.625" style="42" customWidth="1"/>
    <col min="3592" max="3835" width="6.875" style="42"/>
    <col min="3836" max="3847" width="11.625" style="42" customWidth="1"/>
    <col min="3848" max="4091" width="6.875" style="42"/>
    <col min="4092" max="4103" width="11.625" style="42" customWidth="1"/>
    <col min="4104" max="4347" width="6.875" style="42"/>
    <col min="4348" max="4359" width="11.625" style="42" customWidth="1"/>
    <col min="4360" max="4603" width="6.875" style="42"/>
    <col min="4604" max="4615" width="11.625" style="42" customWidth="1"/>
    <col min="4616" max="4859" width="6.875" style="42"/>
    <col min="4860" max="4871" width="11.625" style="42" customWidth="1"/>
    <col min="4872" max="5115" width="6.875" style="42"/>
    <col min="5116" max="5127" width="11.625" style="42" customWidth="1"/>
    <col min="5128" max="5371" width="6.875" style="42"/>
    <col min="5372" max="5383" width="11.625" style="42" customWidth="1"/>
    <col min="5384" max="5627" width="6.875" style="42"/>
    <col min="5628" max="5639" width="11.625" style="42" customWidth="1"/>
    <col min="5640" max="5883" width="6.875" style="42"/>
    <col min="5884" max="5895" width="11.625" style="42" customWidth="1"/>
    <col min="5896" max="6139" width="6.875" style="42"/>
    <col min="6140" max="6151" width="11.625" style="42" customWidth="1"/>
    <col min="6152" max="6395" width="6.875" style="42"/>
    <col min="6396" max="6407" width="11.625" style="42" customWidth="1"/>
    <col min="6408" max="6651" width="6.875" style="42"/>
    <col min="6652" max="6663" width="11.625" style="42" customWidth="1"/>
    <col min="6664" max="6907" width="6.875" style="42"/>
    <col min="6908" max="6919" width="11.625" style="42" customWidth="1"/>
    <col min="6920" max="7163" width="6.875" style="42"/>
    <col min="7164" max="7175" width="11.625" style="42" customWidth="1"/>
    <col min="7176" max="7419" width="6.875" style="42"/>
    <col min="7420" max="7431" width="11.625" style="42" customWidth="1"/>
    <col min="7432" max="7675" width="6.875" style="42"/>
    <col min="7676" max="7687" width="11.625" style="42" customWidth="1"/>
    <col min="7688" max="7931" width="6.875" style="42"/>
    <col min="7932" max="7943" width="11.625" style="42" customWidth="1"/>
    <col min="7944" max="8187" width="6.875" style="42"/>
    <col min="8188" max="8199" width="11.625" style="42" customWidth="1"/>
    <col min="8200" max="8443" width="6.875" style="42"/>
    <col min="8444" max="8455" width="11.625" style="42" customWidth="1"/>
    <col min="8456" max="8699" width="6.875" style="42"/>
    <col min="8700" max="8711" width="11.625" style="42" customWidth="1"/>
    <col min="8712" max="8955" width="6.875" style="42"/>
    <col min="8956" max="8967" width="11.625" style="42" customWidth="1"/>
    <col min="8968" max="9211" width="6.875" style="42"/>
    <col min="9212" max="9223" width="11.625" style="42" customWidth="1"/>
    <col min="9224" max="9467" width="6.875" style="42"/>
    <col min="9468" max="9479" width="11.625" style="42" customWidth="1"/>
    <col min="9480" max="9723" width="6.875" style="42"/>
    <col min="9724" max="9735" width="11.625" style="42" customWidth="1"/>
    <col min="9736" max="9979" width="6.875" style="42"/>
    <col min="9980" max="9991" width="11.625" style="42" customWidth="1"/>
    <col min="9992" max="10235" width="6.875" style="42"/>
    <col min="10236" max="10247" width="11.625" style="42" customWidth="1"/>
    <col min="10248" max="10491" width="6.875" style="42"/>
    <col min="10492" max="10503" width="11.625" style="42" customWidth="1"/>
    <col min="10504" max="10747" width="6.875" style="42"/>
    <col min="10748" max="10759" width="11.625" style="42" customWidth="1"/>
    <col min="10760" max="11003" width="6.875" style="42"/>
    <col min="11004" max="11015" width="11.625" style="42" customWidth="1"/>
    <col min="11016" max="11259" width="6.875" style="42"/>
    <col min="11260" max="11271" width="11.625" style="42" customWidth="1"/>
    <col min="11272" max="11515" width="6.875" style="42"/>
    <col min="11516" max="11527" width="11.625" style="42" customWidth="1"/>
    <col min="11528" max="11771" width="6.875" style="42"/>
    <col min="11772" max="11783" width="11.625" style="42" customWidth="1"/>
    <col min="11784" max="12027" width="6.875" style="42"/>
    <col min="12028" max="12039" width="11.625" style="42" customWidth="1"/>
    <col min="12040" max="12283" width="6.875" style="42"/>
    <col min="12284" max="12295" width="11.625" style="42" customWidth="1"/>
    <col min="12296" max="12539" width="6.875" style="42"/>
    <col min="12540" max="12551" width="11.625" style="42" customWidth="1"/>
    <col min="12552" max="12795" width="6.875" style="42"/>
    <col min="12796" max="12807" width="11.625" style="42" customWidth="1"/>
    <col min="12808" max="13051" width="6.875" style="42"/>
    <col min="13052" max="13063" width="11.625" style="42" customWidth="1"/>
    <col min="13064" max="13307" width="6.875" style="42"/>
    <col min="13308" max="13319" width="11.625" style="42" customWidth="1"/>
    <col min="13320" max="13563" width="6.875" style="42"/>
    <col min="13564" max="13575" width="11.625" style="42" customWidth="1"/>
    <col min="13576" max="13819" width="6.875" style="42"/>
    <col min="13820" max="13831" width="11.625" style="42" customWidth="1"/>
    <col min="13832" max="14075" width="6.875" style="42"/>
    <col min="14076" max="14087" width="11.625" style="42" customWidth="1"/>
    <col min="14088" max="14331" width="6.875" style="42"/>
    <col min="14332" max="14343" width="11.625" style="42" customWidth="1"/>
    <col min="14344" max="14587" width="6.875" style="42"/>
    <col min="14588" max="14599" width="11.625" style="42" customWidth="1"/>
    <col min="14600" max="14843" width="6.875" style="42"/>
    <col min="14844" max="14855" width="11.625" style="42" customWidth="1"/>
    <col min="14856" max="15099" width="6.875" style="42"/>
    <col min="15100" max="15111" width="11.625" style="42" customWidth="1"/>
    <col min="15112" max="15355" width="6.875" style="42"/>
    <col min="15356" max="15367" width="11.625" style="42" customWidth="1"/>
    <col min="15368" max="15611" width="6.875" style="42"/>
    <col min="15612" max="15623" width="11.625" style="42" customWidth="1"/>
    <col min="15624" max="15867" width="6.875" style="42"/>
    <col min="15868" max="15879" width="11.625" style="42" customWidth="1"/>
    <col min="15880" max="16123" width="6.875" style="42"/>
    <col min="16124" max="16135" width="11.625" style="42" customWidth="1"/>
    <col min="16136" max="16384" width="6.875" style="42"/>
  </cols>
  <sheetData>
    <row r="1" spans="1:7" ht="20.100000000000001" customHeight="1">
      <c r="A1" s="41" t="s">
        <v>361</v>
      </c>
      <c r="G1" s="60"/>
    </row>
    <row r="2" spans="1:7" s="147" customFormat="1" ht="20.25">
      <c r="A2" s="148" t="s">
        <v>454</v>
      </c>
      <c r="B2" s="149"/>
      <c r="C2" s="149"/>
      <c r="D2" s="149"/>
      <c r="E2" s="149"/>
      <c r="F2" s="149"/>
      <c r="G2" s="149"/>
    </row>
    <row r="3" spans="1:7" ht="20.100000000000001" customHeight="1">
      <c r="A3" s="44"/>
      <c r="B3" s="43"/>
      <c r="C3" s="43"/>
      <c r="D3" s="43"/>
      <c r="E3" s="43"/>
      <c r="F3" s="43"/>
      <c r="G3" s="43"/>
    </row>
    <row r="4" spans="1:7" ht="20.100000000000001" customHeight="1">
      <c r="A4" s="53"/>
      <c r="B4" s="53"/>
      <c r="C4" s="53"/>
      <c r="D4" s="53"/>
      <c r="E4" s="53"/>
      <c r="F4" s="62" t="s">
        <v>311</v>
      </c>
    </row>
    <row r="5" spans="1:7" ht="20.100000000000001" customHeight="1">
      <c r="A5" s="153" t="s">
        <v>394</v>
      </c>
      <c r="B5" s="153"/>
      <c r="C5" s="153"/>
      <c r="D5" s="153"/>
      <c r="E5" s="153"/>
      <c r="F5" s="153"/>
    </row>
    <row r="6" spans="1:7" ht="14.25" customHeight="1">
      <c r="A6" s="153" t="s">
        <v>316</v>
      </c>
      <c r="B6" s="154" t="s">
        <v>362</v>
      </c>
      <c r="C6" s="153" t="s">
        <v>363</v>
      </c>
      <c r="D6" s="153"/>
      <c r="E6" s="153"/>
      <c r="F6" s="153" t="s">
        <v>364</v>
      </c>
    </row>
    <row r="7" spans="1:7" ht="28.5">
      <c r="A7" s="153"/>
      <c r="B7" s="154"/>
      <c r="C7" s="118" t="s">
        <v>333</v>
      </c>
      <c r="D7" s="121" t="s">
        <v>365</v>
      </c>
      <c r="E7" s="121" t="s">
        <v>366</v>
      </c>
      <c r="F7" s="153"/>
    </row>
    <row r="8" spans="1:7" ht="20.100000000000001" customHeight="1">
      <c r="A8" s="56">
        <v>3.21</v>
      </c>
      <c r="B8" s="56"/>
      <c r="C8" s="56">
        <v>3.21</v>
      </c>
      <c r="D8" s="56"/>
      <c r="E8" s="56">
        <v>3</v>
      </c>
      <c r="F8" s="56">
        <v>0.21</v>
      </c>
    </row>
    <row r="9" spans="1:7" ht="22.5" customHeight="1">
      <c r="B9" s="49"/>
      <c r="C9" s="49"/>
      <c r="D9" s="49"/>
      <c r="E9" s="49"/>
      <c r="F9" s="49"/>
      <c r="G9" s="49"/>
    </row>
    <row r="10" spans="1:7" ht="12.75" customHeight="1">
      <c r="B10" s="49"/>
      <c r="C10" s="49"/>
      <c r="D10" s="49"/>
      <c r="E10" s="49"/>
      <c r="F10" s="49"/>
      <c r="G10" s="49"/>
    </row>
    <row r="11" spans="1:7" ht="12.75" customHeight="1">
      <c r="B11" s="49"/>
      <c r="C11" s="49"/>
      <c r="D11" s="49"/>
      <c r="E11" s="49"/>
      <c r="F11" s="49"/>
      <c r="G11" s="49"/>
    </row>
    <row r="12" spans="1:7" ht="12.75" customHeight="1">
      <c r="B12" s="49"/>
      <c r="C12" s="49"/>
      <c r="D12" s="49"/>
      <c r="G12" s="49"/>
    </row>
    <row r="13" spans="1:7" ht="12.75" customHeight="1">
      <c r="B13" s="49"/>
      <c r="C13" s="49"/>
      <c r="D13" s="49"/>
      <c r="E13" s="49"/>
      <c r="F13" s="49"/>
    </row>
    <row r="14" spans="1:7" ht="12.75" customHeight="1">
      <c r="B14" s="49"/>
      <c r="C14" s="49"/>
      <c r="D14" s="49"/>
    </row>
    <row r="15" spans="1:7" ht="12.75" customHeight="1">
      <c r="E15" s="49"/>
    </row>
    <row r="16" spans="1:7" ht="12.75" customHeight="1">
      <c r="F16" s="49"/>
      <c r="G16" s="49"/>
    </row>
    <row r="20" spans="3:3" ht="12.75" customHeight="1">
      <c r="C20" s="49"/>
    </row>
  </sheetData>
  <mergeCells count="5">
    <mergeCell ref="A5:F5"/>
    <mergeCell ref="A6:A7"/>
    <mergeCell ref="B6:B7"/>
    <mergeCell ref="C6:E6"/>
    <mergeCell ref="F6:F7"/>
  </mergeCells>
  <phoneticPr fontId="2" type="noConversion"/>
  <printOptions horizontalCentered="1"/>
  <pageMargins left="0" right="0" top="0.99999998498150677" bottom="0.99999998498150677" header="0.49999999249075339" footer="0.49999999249075339"/>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C20" sqref="C20"/>
    </sheetView>
  </sheetViews>
  <sheetFormatPr defaultColWidth="6.875" defaultRowHeight="12.75" customHeight="1"/>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5" ht="20.100000000000001" customHeight="1">
      <c r="A1" s="41" t="s">
        <v>367</v>
      </c>
      <c r="E1" s="66"/>
    </row>
    <row r="2" spans="1:5" ht="27">
      <c r="A2" s="61" t="s">
        <v>428</v>
      </c>
      <c r="B2" s="43"/>
      <c r="C2" s="43"/>
      <c r="D2" s="43"/>
      <c r="E2" s="43"/>
    </row>
    <row r="3" spans="1:5" ht="20.100000000000001" customHeight="1">
      <c r="A3" s="43"/>
      <c r="B3" s="43"/>
      <c r="C3" s="43"/>
      <c r="D3" s="43"/>
      <c r="E3" s="43"/>
    </row>
    <row r="4" spans="1:5" ht="20.100000000000001" customHeight="1">
      <c r="A4" s="67"/>
      <c r="B4" s="68"/>
      <c r="C4" s="68"/>
      <c r="D4" s="68"/>
      <c r="E4" s="69" t="s">
        <v>311</v>
      </c>
    </row>
    <row r="5" spans="1:5" ht="20.100000000000001" customHeight="1">
      <c r="A5" s="153" t="s">
        <v>331</v>
      </c>
      <c r="B5" s="156" t="s">
        <v>332</v>
      </c>
      <c r="C5" s="153" t="s">
        <v>368</v>
      </c>
      <c r="D5" s="153"/>
      <c r="E5" s="153"/>
    </row>
    <row r="6" spans="1:5" ht="20.100000000000001" customHeight="1">
      <c r="A6" s="155"/>
      <c r="B6" s="155"/>
      <c r="C6" s="63" t="s">
        <v>316</v>
      </c>
      <c r="D6" s="63" t="s">
        <v>334</v>
      </c>
      <c r="E6" s="63" t="s">
        <v>335</v>
      </c>
    </row>
    <row r="7" spans="1:5" ht="20.100000000000001" customHeight="1">
      <c r="A7" s="70"/>
      <c r="B7" s="71"/>
      <c r="C7" s="65"/>
      <c r="D7" s="64"/>
      <c r="E7" s="56"/>
    </row>
    <row r="8" spans="1:5" ht="20.25" customHeight="1">
      <c r="A8" s="110" t="s">
        <v>386</v>
      </c>
      <c r="B8" s="49"/>
      <c r="C8" s="49"/>
      <c r="D8" s="49"/>
      <c r="E8" s="49"/>
    </row>
    <row r="9" spans="1:5" ht="20.25" customHeight="1">
      <c r="A9" s="49"/>
      <c r="B9" s="49"/>
      <c r="C9" s="49"/>
      <c r="D9" s="49"/>
      <c r="E9" s="49"/>
    </row>
    <row r="10" spans="1:5" ht="12.75" customHeight="1">
      <c r="A10" s="49"/>
      <c r="B10" s="49"/>
      <c r="C10" s="49"/>
      <c r="E10" s="49"/>
    </row>
    <row r="11" spans="1:5" ht="12.75" customHeight="1">
      <c r="A11" s="49"/>
      <c r="B11" s="49"/>
      <c r="C11" s="49"/>
      <c r="D11" s="49"/>
      <c r="E11" s="49"/>
    </row>
    <row r="12" spans="1:5" ht="12.75" customHeight="1">
      <c r="A12" s="49"/>
      <c r="B12" s="49"/>
      <c r="C12" s="49"/>
      <c r="E12" s="49"/>
    </row>
    <row r="13" spans="1:5" ht="12.75" customHeight="1">
      <c r="A13" s="49"/>
      <c r="B13" s="49"/>
      <c r="D13" s="49"/>
      <c r="E13" s="49"/>
    </row>
    <row r="14" spans="1:5" ht="12.75" customHeight="1">
      <c r="A14" s="49"/>
      <c r="E14" s="49"/>
    </row>
    <row r="15" spans="1:5" ht="12.75" customHeight="1">
      <c r="B15" s="49"/>
    </row>
    <row r="16" spans="1:5" ht="12.75" customHeight="1">
      <c r="B16" s="49"/>
    </row>
    <row r="17" spans="2:4" ht="12.75" customHeight="1">
      <c r="B17" s="49"/>
    </row>
    <row r="18" spans="2:4" ht="12.75" customHeight="1">
      <c r="B18" s="49"/>
    </row>
    <row r="19" spans="2:4" ht="12.75" customHeight="1">
      <c r="B19" s="49"/>
    </row>
    <row r="20" spans="2:4" ht="12.75" customHeight="1">
      <c r="B20" s="49"/>
    </row>
    <row r="22" spans="2:4" ht="12.75" customHeight="1">
      <c r="B22" s="49"/>
    </row>
    <row r="23" spans="2:4" ht="12.75" customHeight="1">
      <c r="B23" s="49"/>
    </row>
    <row r="25" spans="2:4" ht="12.75" customHeight="1">
      <c r="B25" s="49"/>
    </row>
    <row r="26" spans="2:4" ht="12.75" customHeight="1">
      <c r="B26" s="49"/>
    </row>
    <row r="27" spans="2:4" ht="12.75" customHeight="1">
      <c r="D27" s="49"/>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A12" sqref="A12"/>
    </sheetView>
  </sheetViews>
  <sheetFormatPr defaultColWidth="6.875" defaultRowHeight="20.1000000000000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spans="1:251" ht="20.100000000000001" customHeight="1">
      <c r="A1" s="41" t="s">
        <v>369</v>
      </c>
      <c r="B1" s="72"/>
      <c r="C1" s="73"/>
      <c r="D1" s="66"/>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57"/>
      <c r="FE1" s="57"/>
      <c r="FF1" s="57"/>
      <c r="FG1" s="57"/>
      <c r="FH1" s="57"/>
      <c r="FI1" s="57"/>
      <c r="FJ1" s="57"/>
      <c r="FK1" s="57"/>
      <c r="FL1" s="57"/>
      <c r="FM1" s="57"/>
      <c r="FN1" s="57"/>
      <c r="FO1" s="57"/>
      <c r="FP1" s="57"/>
      <c r="FQ1" s="57"/>
      <c r="FR1" s="57"/>
      <c r="FS1" s="57"/>
      <c r="FT1" s="57"/>
      <c r="FU1" s="57"/>
      <c r="FV1" s="57"/>
      <c r="FW1" s="57"/>
      <c r="FX1" s="57"/>
      <c r="FY1" s="57"/>
      <c r="FZ1" s="57"/>
      <c r="GA1" s="57"/>
      <c r="GB1" s="57"/>
      <c r="GC1" s="57"/>
      <c r="GD1" s="57"/>
      <c r="GE1" s="57"/>
      <c r="GF1" s="57"/>
      <c r="GG1" s="57"/>
      <c r="GH1" s="57"/>
      <c r="GI1" s="57"/>
      <c r="GJ1" s="57"/>
      <c r="GK1" s="57"/>
      <c r="GL1" s="57"/>
      <c r="GM1" s="57"/>
      <c r="GN1" s="57"/>
      <c r="GO1" s="57"/>
      <c r="GP1" s="57"/>
      <c r="GQ1" s="57"/>
      <c r="GR1" s="57"/>
      <c r="GS1" s="57"/>
      <c r="GT1" s="57"/>
      <c r="GU1" s="57"/>
      <c r="GV1" s="57"/>
      <c r="GW1" s="57"/>
      <c r="GX1" s="57"/>
      <c r="GY1" s="57"/>
      <c r="GZ1" s="57"/>
      <c r="HA1" s="57"/>
      <c r="HB1" s="57"/>
      <c r="HC1" s="57"/>
      <c r="HD1" s="57"/>
      <c r="HE1" s="57"/>
      <c r="HF1" s="57"/>
      <c r="HG1" s="57"/>
      <c r="HH1" s="57"/>
      <c r="HI1" s="57"/>
      <c r="HJ1" s="57"/>
      <c r="HK1" s="57"/>
      <c r="HL1" s="57"/>
      <c r="HM1" s="57"/>
      <c r="HN1" s="57"/>
      <c r="HO1" s="57"/>
      <c r="HP1" s="57"/>
      <c r="HQ1" s="57"/>
      <c r="HR1" s="57"/>
      <c r="HS1" s="57"/>
      <c r="HT1" s="57"/>
      <c r="HU1" s="57"/>
      <c r="HV1" s="57"/>
      <c r="HW1" s="57"/>
      <c r="HX1" s="57"/>
      <c r="HY1" s="57"/>
      <c r="HZ1" s="57"/>
      <c r="IA1" s="57"/>
      <c r="IB1" s="57"/>
      <c r="IC1" s="57"/>
      <c r="ID1" s="57"/>
      <c r="IE1" s="57"/>
      <c r="IF1" s="57"/>
      <c r="IG1" s="57"/>
      <c r="IH1" s="57"/>
      <c r="II1" s="57"/>
      <c r="IJ1" s="57"/>
      <c r="IK1" s="57"/>
      <c r="IL1" s="57"/>
      <c r="IM1" s="57"/>
      <c r="IN1" s="57"/>
      <c r="IO1" s="57"/>
      <c r="IP1" s="57"/>
      <c r="IQ1" s="57"/>
    </row>
    <row r="2" spans="1:251" ht="27">
      <c r="A2" s="74" t="s">
        <v>429</v>
      </c>
      <c r="B2" s="75"/>
      <c r="C2" s="76"/>
      <c r="D2" s="75"/>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57"/>
      <c r="FE2" s="57"/>
      <c r="FF2" s="57"/>
      <c r="FG2" s="57"/>
      <c r="FH2" s="57"/>
      <c r="FI2" s="57"/>
      <c r="FJ2" s="57"/>
      <c r="FK2" s="57"/>
      <c r="FL2" s="57"/>
      <c r="FM2" s="57"/>
      <c r="FN2" s="57"/>
      <c r="FO2" s="57"/>
      <c r="FP2" s="57"/>
      <c r="FQ2" s="57"/>
      <c r="FR2" s="57"/>
      <c r="FS2" s="57"/>
      <c r="FT2" s="57"/>
      <c r="FU2" s="57"/>
      <c r="FV2" s="57"/>
      <c r="FW2" s="57"/>
      <c r="FX2" s="57"/>
      <c r="FY2" s="57"/>
      <c r="FZ2" s="57"/>
      <c r="GA2" s="57"/>
      <c r="GB2" s="57"/>
      <c r="GC2" s="57"/>
      <c r="GD2" s="57"/>
      <c r="GE2" s="57"/>
      <c r="GF2" s="57"/>
      <c r="GG2" s="57"/>
      <c r="GH2" s="57"/>
      <c r="GI2" s="57"/>
      <c r="GJ2" s="57"/>
      <c r="GK2" s="57"/>
      <c r="GL2" s="57"/>
      <c r="GM2" s="57"/>
      <c r="GN2" s="57"/>
      <c r="GO2" s="57"/>
      <c r="GP2" s="57"/>
      <c r="GQ2" s="57"/>
      <c r="GR2" s="57"/>
      <c r="GS2" s="57"/>
      <c r="GT2" s="57"/>
      <c r="GU2" s="57"/>
      <c r="GV2" s="57"/>
      <c r="GW2" s="57"/>
      <c r="GX2" s="57"/>
      <c r="GY2" s="57"/>
      <c r="GZ2" s="57"/>
      <c r="HA2" s="57"/>
      <c r="HB2" s="57"/>
      <c r="HC2" s="57"/>
      <c r="HD2" s="57"/>
      <c r="HE2" s="57"/>
      <c r="HF2" s="57"/>
      <c r="HG2" s="57"/>
      <c r="HH2" s="57"/>
      <c r="HI2" s="57"/>
      <c r="HJ2" s="57"/>
      <c r="HK2" s="57"/>
      <c r="HL2" s="57"/>
      <c r="HM2" s="57"/>
      <c r="HN2" s="57"/>
      <c r="HO2" s="57"/>
      <c r="HP2" s="57"/>
      <c r="HQ2" s="57"/>
      <c r="HR2" s="57"/>
      <c r="HS2" s="57"/>
      <c r="HT2" s="57"/>
      <c r="HU2" s="57"/>
      <c r="HV2" s="57"/>
      <c r="HW2" s="57"/>
      <c r="HX2" s="57"/>
      <c r="HY2" s="57"/>
      <c r="HZ2" s="57"/>
      <c r="IA2" s="57"/>
      <c r="IB2" s="57"/>
      <c r="IC2" s="57"/>
      <c r="ID2" s="57"/>
      <c r="IE2" s="57"/>
      <c r="IF2" s="57"/>
      <c r="IG2" s="57"/>
      <c r="IH2" s="57"/>
      <c r="II2" s="57"/>
      <c r="IJ2" s="57"/>
      <c r="IK2" s="57"/>
      <c r="IL2" s="57"/>
      <c r="IM2" s="57"/>
      <c r="IN2" s="57"/>
      <c r="IO2" s="57"/>
      <c r="IP2" s="57"/>
      <c r="IQ2" s="57"/>
    </row>
    <row r="3" spans="1:251" ht="20.100000000000001" customHeight="1">
      <c r="A3" s="75"/>
      <c r="B3" s="75"/>
      <c r="C3" s="76"/>
      <c r="D3" s="75"/>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c r="IK3" s="57"/>
      <c r="IL3" s="57"/>
      <c r="IM3" s="57"/>
      <c r="IN3" s="57"/>
      <c r="IO3" s="57"/>
      <c r="IP3" s="57"/>
      <c r="IQ3" s="57"/>
    </row>
    <row r="4" spans="1:251" ht="20.100000000000001" customHeight="1">
      <c r="A4" s="45"/>
      <c r="B4" s="77"/>
      <c r="C4" s="78"/>
      <c r="D4" s="62" t="s">
        <v>311</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row>
    <row r="5" spans="1:251" ht="23.25" customHeight="1">
      <c r="A5" s="153" t="s">
        <v>312</v>
      </c>
      <c r="B5" s="153"/>
      <c r="C5" s="153" t="s">
        <v>313</v>
      </c>
      <c r="D5" s="15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c r="IK5" s="57"/>
      <c r="IL5" s="57"/>
      <c r="IM5" s="57"/>
      <c r="IN5" s="57"/>
      <c r="IO5" s="57"/>
      <c r="IP5" s="57"/>
      <c r="IQ5" s="57"/>
    </row>
    <row r="6" spans="1:251" ht="24" customHeight="1">
      <c r="A6" s="48" t="s">
        <v>314</v>
      </c>
      <c r="B6" s="79" t="s">
        <v>315</v>
      </c>
      <c r="C6" s="48" t="s">
        <v>314</v>
      </c>
      <c r="D6" s="48" t="s">
        <v>315</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c r="IK6" s="57"/>
      <c r="IL6" s="57"/>
      <c r="IM6" s="57"/>
      <c r="IN6" s="57"/>
      <c r="IO6" s="57"/>
      <c r="IP6" s="57"/>
      <c r="IQ6" s="57"/>
    </row>
    <row r="7" spans="1:251" ht="20.100000000000001" customHeight="1">
      <c r="A7" s="80" t="s">
        <v>456</v>
      </c>
      <c r="B7" s="81">
        <v>142.37</v>
      </c>
      <c r="C7" s="122" t="s">
        <v>402</v>
      </c>
      <c r="D7" s="82">
        <v>142.37</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row>
    <row r="8" spans="1:251" ht="20.100000000000001" customHeight="1">
      <c r="A8" s="83" t="s">
        <v>370</v>
      </c>
      <c r="B8" s="56"/>
      <c r="C8" s="122" t="s">
        <v>403</v>
      </c>
      <c r="D8" s="85"/>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row>
    <row r="9" spans="1:251" ht="20.100000000000001" customHeight="1">
      <c r="A9" s="86" t="s">
        <v>371</v>
      </c>
      <c r="B9" s="81"/>
      <c r="C9" s="122" t="s">
        <v>404</v>
      </c>
      <c r="D9" s="85"/>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57"/>
      <c r="FE9" s="57"/>
      <c r="FF9" s="57"/>
      <c r="FG9" s="57"/>
      <c r="FH9" s="57"/>
      <c r="FI9" s="57"/>
      <c r="FJ9" s="57"/>
      <c r="FK9" s="57"/>
      <c r="FL9" s="57"/>
      <c r="FM9" s="57"/>
      <c r="FN9" s="57"/>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row>
    <row r="10" spans="1:251" ht="20.100000000000001" customHeight="1">
      <c r="A10" s="87" t="s">
        <v>396</v>
      </c>
      <c r="B10" s="88"/>
      <c r="C10" s="122" t="s">
        <v>405</v>
      </c>
      <c r="D10" s="85"/>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c r="IK10" s="57"/>
      <c r="IL10" s="57"/>
      <c r="IM10" s="57"/>
      <c r="IN10" s="57"/>
      <c r="IO10" s="57"/>
      <c r="IP10" s="57"/>
      <c r="IQ10" s="57"/>
    </row>
    <row r="11" spans="1:251" ht="20.100000000000001" customHeight="1">
      <c r="A11" s="87" t="s">
        <v>397</v>
      </c>
      <c r="B11" s="88"/>
      <c r="C11" s="122" t="s">
        <v>406</v>
      </c>
      <c r="D11" s="85"/>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c r="IK11" s="57"/>
      <c r="IL11" s="57"/>
      <c r="IM11" s="57"/>
      <c r="IN11" s="57"/>
      <c r="IO11" s="57"/>
      <c r="IP11" s="57"/>
      <c r="IQ11" s="57"/>
    </row>
    <row r="12" spans="1:251" ht="20.100000000000001" customHeight="1">
      <c r="A12" s="87" t="s">
        <v>398</v>
      </c>
      <c r="B12" s="56"/>
      <c r="C12" s="122" t="s">
        <v>407</v>
      </c>
      <c r="D12" s="85"/>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c r="IK12" s="57"/>
      <c r="IL12" s="57"/>
      <c r="IM12" s="57"/>
      <c r="IN12" s="57"/>
      <c r="IO12" s="57"/>
      <c r="IP12" s="57"/>
      <c r="IQ12" s="57"/>
    </row>
    <row r="13" spans="1:251" ht="20.100000000000001" customHeight="1">
      <c r="A13" s="87"/>
      <c r="B13" s="90"/>
      <c r="C13" s="123" t="s">
        <v>408</v>
      </c>
      <c r="D13" s="85"/>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c r="IK13" s="57"/>
      <c r="IL13" s="57"/>
      <c r="IM13" s="57"/>
      <c r="IN13" s="57"/>
      <c r="IO13" s="57"/>
      <c r="IP13" s="57"/>
      <c r="IQ13" s="57"/>
    </row>
    <row r="14" spans="1:251" ht="20.100000000000001" customHeight="1">
      <c r="A14" s="87"/>
      <c r="B14" s="58"/>
      <c r="C14" s="123" t="s">
        <v>408</v>
      </c>
      <c r="D14" s="85"/>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c r="IA14" s="57"/>
      <c r="IB14" s="57"/>
      <c r="IC14" s="57"/>
      <c r="ID14" s="57"/>
      <c r="IE14" s="57"/>
      <c r="IF14" s="57"/>
      <c r="IG14" s="57"/>
      <c r="IH14" s="57"/>
      <c r="II14" s="57"/>
      <c r="IJ14" s="57"/>
      <c r="IK14" s="57"/>
      <c r="IL14" s="57"/>
      <c r="IM14" s="57"/>
      <c r="IN14" s="57"/>
      <c r="IO14" s="57"/>
      <c r="IP14" s="57"/>
      <c r="IQ14" s="57"/>
    </row>
    <row r="15" spans="1:251" ht="20.100000000000001" customHeight="1">
      <c r="A15" s="87"/>
      <c r="B15" s="58"/>
      <c r="C15" s="84"/>
      <c r="D15" s="85"/>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c r="IL15" s="57"/>
      <c r="IM15" s="57"/>
      <c r="IN15" s="57"/>
      <c r="IO15" s="57"/>
      <c r="IP15" s="57"/>
      <c r="IQ15" s="57"/>
    </row>
    <row r="16" spans="1:251" ht="20.100000000000001" customHeight="1">
      <c r="A16" s="87"/>
      <c r="B16" s="58"/>
      <c r="C16" s="84"/>
      <c r="D16" s="85"/>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c r="IL16" s="57"/>
      <c r="IM16" s="57"/>
      <c r="IN16" s="57"/>
      <c r="IO16" s="57"/>
      <c r="IP16" s="57"/>
      <c r="IQ16" s="57"/>
    </row>
    <row r="17" spans="1:251" ht="20.100000000000001" customHeight="1">
      <c r="A17" s="87"/>
      <c r="B17" s="58"/>
      <c r="C17" s="84"/>
      <c r="D17" s="85"/>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c r="IL17" s="57"/>
      <c r="IM17" s="57"/>
      <c r="IN17" s="57"/>
      <c r="IO17" s="57"/>
      <c r="IP17" s="57"/>
      <c r="IQ17" s="57"/>
    </row>
    <row r="18" spans="1:251" ht="20.100000000000001" customHeight="1">
      <c r="A18" s="59"/>
      <c r="B18" s="58"/>
      <c r="C18" s="84"/>
      <c r="D18" s="85"/>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row>
    <row r="19" spans="1:251" ht="20.100000000000001" customHeight="1">
      <c r="A19" s="59"/>
      <c r="B19" s="58"/>
      <c r="C19" s="84"/>
      <c r="D19" s="85"/>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c r="IL19" s="57"/>
      <c r="IM19" s="57"/>
      <c r="IN19" s="57"/>
      <c r="IO19" s="57"/>
      <c r="IP19" s="57"/>
      <c r="IQ19" s="57"/>
    </row>
    <row r="20" spans="1:251" ht="20.100000000000001" customHeight="1">
      <c r="A20" s="59"/>
      <c r="B20" s="58"/>
      <c r="C20" s="84"/>
      <c r="D20" s="85"/>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c r="IL20" s="57"/>
      <c r="IM20" s="57"/>
      <c r="IN20" s="57"/>
      <c r="IO20" s="57"/>
      <c r="IP20" s="57"/>
      <c r="IQ20" s="57"/>
    </row>
    <row r="21" spans="1:251" ht="20.100000000000001" customHeight="1">
      <c r="A21" s="91"/>
      <c r="B21" s="58"/>
      <c r="C21" s="92"/>
      <c r="D21" s="9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c r="IL21" s="57"/>
      <c r="IM21" s="57"/>
      <c r="IN21" s="57"/>
      <c r="IO21" s="57"/>
      <c r="IP21" s="57"/>
      <c r="IQ21" s="57"/>
    </row>
    <row r="22" spans="1:251" ht="20.100000000000001" customHeight="1">
      <c r="A22" s="94" t="s">
        <v>372</v>
      </c>
      <c r="B22" s="95">
        <f>SUM(B7:B17)</f>
        <v>142.37</v>
      </c>
      <c r="C22" s="96" t="s">
        <v>373</v>
      </c>
      <c r="D22" s="93">
        <f>SUM(D7:D19)</f>
        <v>142.37</v>
      </c>
      <c r="F22" s="49"/>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c r="IG22" s="57"/>
      <c r="IH22" s="57"/>
      <c r="II22" s="57"/>
      <c r="IJ22" s="57"/>
      <c r="IK22" s="57"/>
      <c r="IL22" s="57"/>
      <c r="IM22" s="57"/>
      <c r="IN22" s="57"/>
      <c r="IO22" s="57"/>
      <c r="IP22" s="57"/>
      <c r="IQ22" s="57"/>
    </row>
    <row r="23" spans="1:251" ht="20.100000000000001" customHeight="1">
      <c r="A23" s="87" t="s">
        <v>374</v>
      </c>
      <c r="B23" s="95"/>
      <c r="C23" s="84" t="s">
        <v>375</v>
      </c>
      <c r="D23" s="93">
        <f>B25-D22</f>
        <v>0</v>
      </c>
      <c r="E23" s="49"/>
      <c r="F23" s="49"/>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7"/>
      <c r="IL23" s="57"/>
      <c r="IM23" s="57"/>
      <c r="IN23" s="57"/>
      <c r="IO23" s="57"/>
      <c r="IP23" s="57"/>
      <c r="IQ23" s="57"/>
    </row>
    <row r="24" spans="1:251" ht="20.100000000000001" customHeight="1">
      <c r="A24" s="87" t="s">
        <v>376</v>
      </c>
      <c r="B24" s="56"/>
      <c r="C24" s="89"/>
      <c r="D24" s="9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c r="IQ24" s="57"/>
    </row>
    <row r="25" spans="1:251" ht="20.100000000000001" customHeight="1">
      <c r="A25" s="97" t="s">
        <v>377</v>
      </c>
      <c r="B25" s="98">
        <f>B22+B23+B24</f>
        <v>142.37</v>
      </c>
      <c r="C25" s="92" t="s">
        <v>378</v>
      </c>
      <c r="D25" s="93">
        <f>D22</f>
        <v>142.37</v>
      </c>
      <c r="E25" s="49"/>
    </row>
    <row r="32" spans="1:251" ht="20.100000000000001" customHeight="1">
      <c r="C32" s="49"/>
    </row>
  </sheetData>
  <mergeCells count="2">
    <mergeCell ref="A5:B5"/>
    <mergeCell ref="C5:D5"/>
  </mergeCells>
  <phoneticPr fontId="2" type="noConversion"/>
  <printOptions horizontalCentered="1"/>
  <pageMargins left="0" right="0" top="0" bottom="0" header="0.49999999249075339" footer="0.49999999249075339"/>
  <pageSetup paperSize="9" orientation="landscape"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A2" sqref="A2:L23"/>
    </sheetView>
  </sheetViews>
  <sheetFormatPr defaultColWidth="6.875" defaultRowHeight="12.75" customHeight="1"/>
  <cols>
    <col min="1" max="1" width="15.5" style="42" customWidth="1"/>
    <col min="2" max="2" width="44.6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spans="1:12" ht="20.100000000000001" customHeight="1">
      <c r="A1" s="41" t="s">
        <v>379</v>
      </c>
      <c r="L1" s="99"/>
    </row>
    <row r="2" spans="1:12" ht="27" customHeight="1">
      <c r="A2" s="100" t="s">
        <v>430</v>
      </c>
      <c r="B2" s="101"/>
      <c r="C2" s="101"/>
      <c r="D2" s="101"/>
      <c r="E2" s="101"/>
      <c r="F2" s="101"/>
      <c r="G2" s="101"/>
      <c r="H2" s="101"/>
      <c r="I2" s="101"/>
      <c r="J2" s="101"/>
      <c r="K2" s="101"/>
      <c r="L2" s="101"/>
    </row>
    <row r="3" spans="1:12" ht="20.100000000000001" customHeight="1">
      <c r="A3" s="102"/>
      <c r="B3" s="102"/>
      <c r="C3" s="102"/>
      <c r="D3" s="102"/>
      <c r="E3" s="102"/>
      <c r="F3" s="102"/>
      <c r="G3" s="102"/>
      <c r="H3" s="102"/>
      <c r="I3" s="102"/>
      <c r="J3" s="102"/>
      <c r="K3" s="102"/>
      <c r="L3" s="102"/>
    </row>
    <row r="4" spans="1:12" ht="20.100000000000001" customHeight="1">
      <c r="A4" s="103"/>
      <c r="B4" s="103"/>
      <c r="C4" s="103"/>
      <c r="D4" s="103"/>
      <c r="E4" s="103"/>
      <c r="F4" s="103"/>
      <c r="G4" s="103"/>
      <c r="H4" s="103"/>
      <c r="I4" s="103"/>
      <c r="J4" s="103"/>
      <c r="K4" s="103"/>
      <c r="L4" s="104" t="s">
        <v>311</v>
      </c>
    </row>
    <row r="5" spans="1:12" ht="24" customHeight="1">
      <c r="A5" s="153" t="s">
        <v>380</v>
      </c>
      <c r="B5" s="153"/>
      <c r="C5" s="159" t="s">
        <v>316</v>
      </c>
      <c r="D5" s="154" t="s">
        <v>376</v>
      </c>
      <c r="E5" s="154" t="s">
        <v>381</v>
      </c>
      <c r="F5" s="154" t="s">
        <v>370</v>
      </c>
      <c r="G5" s="154" t="s">
        <v>371</v>
      </c>
      <c r="H5" s="158" t="s">
        <v>396</v>
      </c>
      <c r="I5" s="159"/>
      <c r="J5" s="154" t="s">
        <v>397</v>
      </c>
      <c r="K5" s="154" t="s">
        <v>398</v>
      </c>
      <c r="L5" s="161" t="s">
        <v>374</v>
      </c>
    </row>
    <row r="6" spans="1:12" ht="27" customHeight="1">
      <c r="A6" s="126" t="s">
        <v>331</v>
      </c>
      <c r="B6" s="127" t="s">
        <v>332</v>
      </c>
      <c r="C6" s="160"/>
      <c r="D6" s="160"/>
      <c r="E6" s="160"/>
      <c r="F6" s="160"/>
      <c r="G6" s="160"/>
      <c r="H6" s="111" t="s">
        <v>399</v>
      </c>
      <c r="I6" s="111" t="s">
        <v>400</v>
      </c>
      <c r="J6" s="160"/>
      <c r="K6" s="160"/>
      <c r="L6" s="160"/>
    </row>
    <row r="7" spans="1:12" ht="27" customHeight="1">
      <c r="A7" s="157" t="s">
        <v>423</v>
      </c>
      <c r="B7" s="157"/>
      <c r="C7" s="132">
        <v>142.37</v>
      </c>
      <c r="D7" s="132"/>
      <c r="E7" s="132">
        <v>142.37</v>
      </c>
      <c r="F7" s="129"/>
      <c r="G7" s="129"/>
      <c r="H7" s="129"/>
      <c r="I7" s="129"/>
      <c r="J7" s="129"/>
      <c r="K7" s="129"/>
      <c r="L7" s="129"/>
    </row>
    <row r="8" spans="1:12" ht="22.5" customHeight="1">
      <c r="A8" s="139" t="s">
        <v>433</v>
      </c>
      <c r="B8" s="130" t="s">
        <v>434</v>
      </c>
      <c r="C8" s="132">
        <v>142.37</v>
      </c>
      <c r="D8" s="132"/>
      <c r="E8" s="132">
        <v>142.37</v>
      </c>
      <c r="F8" s="124"/>
      <c r="G8" s="124"/>
      <c r="H8" s="124"/>
      <c r="I8" s="124"/>
      <c r="J8" s="124"/>
      <c r="K8" s="124"/>
      <c r="L8" s="124"/>
    </row>
    <row r="9" spans="1:12" ht="22.5" customHeight="1">
      <c r="A9" s="139" t="s">
        <v>409</v>
      </c>
      <c r="B9" s="130" t="s">
        <v>402</v>
      </c>
      <c r="C9" s="132">
        <v>134.94999999999999</v>
      </c>
      <c r="D9" s="132"/>
      <c r="E9" s="132">
        <v>134.94999999999999</v>
      </c>
      <c r="F9" s="124"/>
      <c r="G9" s="124"/>
      <c r="H9" s="124"/>
      <c r="I9" s="124"/>
      <c r="J9" s="124"/>
      <c r="K9" s="124"/>
      <c r="L9" s="124"/>
    </row>
    <row r="10" spans="1:12" ht="22.5" customHeight="1">
      <c r="A10" s="139" t="s">
        <v>435</v>
      </c>
      <c r="B10" s="130" t="s">
        <v>436</v>
      </c>
      <c r="C10" s="132">
        <v>134.94999999999999</v>
      </c>
      <c r="D10" s="132"/>
      <c r="E10" s="132">
        <v>134.94999999999999</v>
      </c>
      <c r="F10" s="124"/>
      <c r="G10" s="124"/>
      <c r="H10" s="124"/>
      <c r="I10" s="124"/>
      <c r="J10" s="124"/>
      <c r="K10" s="124"/>
      <c r="L10" s="124"/>
    </row>
    <row r="11" spans="1:12" ht="22.5" customHeight="1">
      <c r="A11" s="139" t="s">
        <v>437</v>
      </c>
      <c r="B11" s="130" t="s">
        <v>438</v>
      </c>
      <c r="C11" s="132">
        <v>37.6</v>
      </c>
      <c r="D11" s="132"/>
      <c r="E11" s="132">
        <v>37.6</v>
      </c>
      <c r="F11" s="124"/>
      <c r="G11" s="124"/>
      <c r="H11" s="124"/>
      <c r="I11" s="124"/>
      <c r="J11" s="124"/>
      <c r="K11" s="124"/>
      <c r="L11" s="124"/>
    </row>
    <row r="12" spans="1:12" ht="22.5" customHeight="1">
      <c r="A12" s="139" t="s">
        <v>439</v>
      </c>
      <c r="B12" s="130" t="s">
        <v>440</v>
      </c>
      <c r="C12" s="132">
        <v>97.35</v>
      </c>
      <c r="D12" s="132"/>
      <c r="E12" s="132">
        <v>97.35</v>
      </c>
      <c r="F12" s="124"/>
      <c r="G12" s="124"/>
      <c r="H12" s="124"/>
      <c r="I12" s="124"/>
      <c r="J12" s="124"/>
      <c r="K12" s="124"/>
      <c r="L12" s="124"/>
    </row>
    <row r="13" spans="1:12" ht="22.5" customHeight="1">
      <c r="A13" s="139" t="s">
        <v>410</v>
      </c>
      <c r="B13" s="130" t="s">
        <v>411</v>
      </c>
      <c r="C13" s="132">
        <v>3.75</v>
      </c>
      <c r="D13" s="132"/>
      <c r="E13" s="132">
        <v>3.75</v>
      </c>
      <c r="F13" s="125"/>
      <c r="G13" s="125"/>
      <c r="H13" s="125"/>
      <c r="I13" s="124"/>
      <c r="J13" s="124"/>
      <c r="K13" s="124"/>
      <c r="L13" s="124"/>
    </row>
    <row r="14" spans="1:12" ht="22.5" customHeight="1">
      <c r="A14" s="139" t="s">
        <v>412</v>
      </c>
      <c r="B14" s="130" t="s">
        <v>413</v>
      </c>
      <c r="C14" s="132">
        <v>3.75</v>
      </c>
      <c r="D14" s="132"/>
      <c r="E14" s="132">
        <v>3.75</v>
      </c>
      <c r="F14" s="125"/>
      <c r="G14" s="125"/>
      <c r="H14" s="125"/>
      <c r="I14" s="125"/>
      <c r="J14" s="124"/>
      <c r="K14" s="124"/>
      <c r="L14" s="125"/>
    </row>
    <row r="15" spans="1:12" ht="22.5" customHeight="1">
      <c r="A15" s="139" t="s">
        <v>414</v>
      </c>
      <c r="B15" s="130" t="s">
        <v>415</v>
      </c>
      <c r="C15" s="132">
        <v>2.5</v>
      </c>
      <c r="D15" s="132"/>
      <c r="E15" s="132">
        <v>2.5</v>
      </c>
      <c r="F15" s="125"/>
      <c r="G15" s="125"/>
      <c r="H15" s="125"/>
      <c r="I15" s="125"/>
      <c r="J15" s="124"/>
      <c r="K15" s="124"/>
      <c r="L15" s="124"/>
    </row>
    <row r="16" spans="1:12" ht="22.5" customHeight="1">
      <c r="A16" s="139" t="s">
        <v>416</v>
      </c>
      <c r="B16" s="130" t="s">
        <v>417</v>
      </c>
      <c r="C16" s="132">
        <v>1.25</v>
      </c>
      <c r="D16" s="132"/>
      <c r="E16" s="132">
        <v>1.25</v>
      </c>
      <c r="F16" s="125"/>
      <c r="G16" s="125"/>
      <c r="H16" s="125"/>
      <c r="I16" s="125"/>
      <c r="J16" s="124"/>
      <c r="K16" s="125"/>
      <c r="L16" s="125"/>
    </row>
    <row r="17" spans="1:12" ht="22.5" customHeight="1">
      <c r="A17" s="139" t="s">
        <v>418</v>
      </c>
      <c r="B17" s="130" t="s">
        <v>419</v>
      </c>
      <c r="C17" s="132">
        <v>1.8</v>
      </c>
      <c r="D17" s="132"/>
      <c r="E17" s="132">
        <v>1.8</v>
      </c>
      <c r="F17" s="125"/>
      <c r="G17" s="125"/>
      <c r="H17" s="125"/>
      <c r="I17" s="124"/>
      <c r="J17" s="124"/>
      <c r="K17" s="125"/>
      <c r="L17" s="125"/>
    </row>
    <row r="18" spans="1:12" ht="22.5" customHeight="1">
      <c r="A18" s="139" t="s">
        <v>420</v>
      </c>
      <c r="B18" s="130" t="s">
        <v>421</v>
      </c>
      <c r="C18" s="132">
        <v>1.8</v>
      </c>
      <c r="D18" s="132"/>
      <c r="E18" s="132">
        <v>1.8</v>
      </c>
      <c r="F18" s="125"/>
      <c r="G18" s="125"/>
      <c r="H18" s="125"/>
      <c r="I18" s="124"/>
      <c r="J18" s="125"/>
      <c r="K18" s="125"/>
      <c r="L18" s="125"/>
    </row>
    <row r="19" spans="1:12" ht="22.5" customHeight="1">
      <c r="A19" s="139" t="s">
        <v>441</v>
      </c>
      <c r="B19" s="130" t="s">
        <v>442</v>
      </c>
      <c r="C19" s="132">
        <v>1.48</v>
      </c>
      <c r="D19" s="132"/>
      <c r="E19" s="132">
        <v>1.48</v>
      </c>
      <c r="F19" s="125"/>
      <c r="G19" s="125"/>
      <c r="H19" s="125"/>
      <c r="I19" s="124"/>
      <c r="J19" s="125"/>
      <c r="K19" s="124"/>
      <c r="L19" s="125"/>
    </row>
    <row r="20" spans="1:12" ht="22.5" customHeight="1">
      <c r="A20" s="139" t="s">
        <v>443</v>
      </c>
      <c r="B20" s="130" t="s">
        <v>444</v>
      </c>
      <c r="C20" s="132">
        <v>0.32</v>
      </c>
      <c r="D20" s="132"/>
      <c r="E20" s="132">
        <v>0.32</v>
      </c>
      <c r="F20" s="125"/>
      <c r="G20" s="125"/>
      <c r="H20" s="125"/>
      <c r="I20" s="125"/>
      <c r="J20" s="125"/>
      <c r="K20" s="125"/>
      <c r="L20" s="125"/>
    </row>
    <row r="21" spans="1:12" ht="22.5" customHeight="1">
      <c r="A21" s="139" t="s">
        <v>445</v>
      </c>
      <c r="B21" s="130" t="s">
        <v>446</v>
      </c>
      <c r="C21" s="132">
        <v>1.87</v>
      </c>
      <c r="D21" s="132"/>
      <c r="E21" s="132">
        <v>1.87</v>
      </c>
      <c r="F21" s="124"/>
      <c r="G21" s="125"/>
      <c r="H21" s="125"/>
      <c r="I21" s="125"/>
      <c r="J21" s="125"/>
      <c r="K21" s="125"/>
      <c r="L21" s="125"/>
    </row>
    <row r="22" spans="1:12" ht="22.5" customHeight="1">
      <c r="A22" s="139" t="s">
        <v>447</v>
      </c>
      <c r="B22" s="130" t="s">
        <v>448</v>
      </c>
      <c r="C22" s="132">
        <v>1.87</v>
      </c>
      <c r="D22" s="132"/>
      <c r="E22" s="132">
        <v>1.87</v>
      </c>
      <c r="F22" s="125"/>
      <c r="G22" s="125"/>
      <c r="H22" s="125"/>
      <c r="I22" s="125"/>
      <c r="J22" s="125"/>
      <c r="K22" s="125"/>
      <c r="L22" s="125"/>
    </row>
    <row r="23" spans="1:12" ht="22.5" customHeight="1">
      <c r="A23" s="139" t="s">
        <v>449</v>
      </c>
      <c r="B23" s="130" t="s">
        <v>450</v>
      </c>
      <c r="C23" s="132">
        <v>1.87</v>
      </c>
      <c r="D23" s="132"/>
      <c r="E23" s="132">
        <v>1.87</v>
      </c>
      <c r="F23" s="125"/>
      <c r="G23" s="125"/>
      <c r="H23" s="125"/>
      <c r="I23" s="125"/>
      <c r="J23" s="125"/>
      <c r="K23" s="125"/>
      <c r="L23" s="125"/>
    </row>
    <row r="24" spans="1:12" ht="12.75" customHeight="1">
      <c r="B24" s="49"/>
      <c r="K24" s="49"/>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72"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showGridLines="0" showZeros="0" workbookViewId="0">
      <selection activeCell="D9" sqref="D9"/>
    </sheetView>
  </sheetViews>
  <sheetFormatPr defaultColWidth="6.875" defaultRowHeight="12.75" customHeight="1"/>
  <cols>
    <col min="1" max="1" width="15.25" style="42" customWidth="1"/>
    <col min="2" max="2" width="36.875" style="42" customWidth="1"/>
    <col min="3" max="8" width="18"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spans="1:9" ht="20.100000000000001" customHeight="1">
      <c r="A1" s="41" t="s">
        <v>382</v>
      </c>
      <c r="B1" s="49"/>
    </row>
    <row r="2" spans="1:9" ht="27">
      <c r="A2" s="100" t="s">
        <v>431</v>
      </c>
      <c r="B2" s="105"/>
      <c r="C2" s="105"/>
      <c r="D2" s="105"/>
      <c r="E2" s="105"/>
      <c r="F2" s="105"/>
      <c r="G2" s="105"/>
      <c r="H2" s="101"/>
    </row>
    <row r="3" spans="1:9" ht="20.100000000000001" customHeight="1">
      <c r="A3" s="106"/>
      <c r="B3" s="107"/>
      <c r="C3" s="105"/>
      <c r="D3" s="105"/>
      <c r="E3" s="105"/>
      <c r="F3" s="105"/>
      <c r="G3" s="105"/>
      <c r="H3" s="101"/>
    </row>
    <row r="4" spans="1:9" ht="20.100000000000001" customHeight="1">
      <c r="A4" s="46"/>
      <c r="B4" s="45"/>
      <c r="C4" s="46"/>
      <c r="D4" s="46"/>
      <c r="E4" s="46"/>
      <c r="F4" s="46"/>
      <c r="G4" s="46"/>
      <c r="H4" s="62" t="s">
        <v>311</v>
      </c>
    </row>
    <row r="5" spans="1:9" ht="29.25" customHeight="1">
      <c r="A5" s="108" t="s">
        <v>331</v>
      </c>
      <c r="B5" s="108" t="s">
        <v>332</v>
      </c>
      <c r="C5" s="150" t="s">
        <v>316</v>
      </c>
      <c r="D5" s="109" t="s">
        <v>334</v>
      </c>
      <c r="E5" s="150" t="s">
        <v>335</v>
      </c>
      <c r="F5" s="108" t="s">
        <v>383</v>
      </c>
      <c r="G5" s="108" t="s">
        <v>384</v>
      </c>
      <c r="H5" s="108" t="s">
        <v>385</v>
      </c>
    </row>
    <row r="6" spans="1:9" ht="27" customHeight="1">
      <c r="A6" s="162" t="s">
        <v>422</v>
      </c>
      <c r="B6" s="163"/>
      <c r="C6" s="56">
        <f>C7</f>
        <v>142.37</v>
      </c>
      <c r="D6" s="56">
        <f t="shared" ref="D6:E6" si="0">D7</f>
        <v>45.02</v>
      </c>
      <c r="E6" s="56">
        <f t="shared" si="0"/>
        <v>97.35</v>
      </c>
      <c r="F6" s="90"/>
      <c r="G6" s="90"/>
      <c r="H6" s="90"/>
    </row>
    <row r="7" spans="1:9" ht="22.5" customHeight="1">
      <c r="A7" s="139" t="s">
        <v>433</v>
      </c>
      <c r="B7" s="130" t="s">
        <v>434</v>
      </c>
      <c r="C7" s="131">
        <v>142.37</v>
      </c>
      <c r="D7" s="133">
        <v>45.02</v>
      </c>
      <c r="E7" s="132">
        <v>97.35</v>
      </c>
      <c r="F7" s="124"/>
      <c r="G7" s="124"/>
      <c r="H7" s="124"/>
    </row>
    <row r="8" spans="1:9" ht="22.5" customHeight="1">
      <c r="A8" s="139" t="s">
        <v>409</v>
      </c>
      <c r="B8" s="130" t="s">
        <v>402</v>
      </c>
      <c r="C8" s="131">
        <v>134.94999999999999</v>
      </c>
      <c r="D8" s="133">
        <v>37.6</v>
      </c>
      <c r="E8" s="132">
        <v>97.35</v>
      </c>
      <c r="F8" s="124"/>
      <c r="G8" s="124"/>
      <c r="H8" s="124"/>
    </row>
    <row r="9" spans="1:9" ht="22.5" customHeight="1">
      <c r="A9" s="139" t="s">
        <v>435</v>
      </c>
      <c r="B9" s="130" t="s">
        <v>436</v>
      </c>
      <c r="C9" s="131">
        <v>134.94999999999999</v>
      </c>
      <c r="D9" s="133">
        <v>37.6</v>
      </c>
      <c r="E9" s="132">
        <v>97.35</v>
      </c>
      <c r="F9" s="124"/>
      <c r="G9" s="124"/>
      <c r="H9" s="124"/>
    </row>
    <row r="10" spans="1:9" ht="22.5" customHeight="1">
      <c r="A10" s="139" t="s">
        <v>437</v>
      </c>
      <c r="B10" s="130" t="s">
        <v>438</v>
      </c>
      <c r="C10" s="133">
        <v>37.6</v>
      </c>
      <c r="D10" s="133">
        <v>37.6</v>
      </c>
      <c r="E10" s="132">
        <v>0</v>
      </c>
      <c r="F10" s="124"/>
      <c r="G10" s="124"/>
      <c r="H10" s="124"/>
      <c r="I10" s="49"/>
    </row>
    <row r="11" spans="1:9" ht="22.5" customHeight="1">
      <c r="A11" s="139" t="s">
        <v>439</v>
      </c>
      <c r="B11" s="130" t="s">
        <v>440</v>
      </c>
      <c r="C11" s="132">
        <v>97.35</v>
      </c>
      <c r="D11" s="133">
        <v>0</v>
      </c>
      <c r="E11" s="132">
        <v>97.35</v>
      </c>
      <c r="F11" s="124"/>
      <c r="G11" s="124"/>
      <c r="H11" s="124"/>
    </row>
    <row r="12" spans="1:9" ht="22.5" customHeight="1">
      <c r="A12" s="139" t="s">
        <v>410</v>
      </c>
      <c r="B12" s="130" t="s">
        <v>411</v>
      </c>
      <c r="C12" s="133">
        <v>3.75</v>
      </c>
      <c r="D12" s="133">
        <v>3.75</v>
      </c>
      <c r="E12" s="132">
        <v>0</v>
      </c>
      <c r="F12" s="124"/>
      <c r="G12" s="124"/>
      <c r="H12" s="125"/>
    </row>
    <row r="13" spans="1:9" ht="22.5" customHeight="1">
      <c r="A13" s="139" t="s">
        <v>412</v>
      </c>
      <c r="B13" s="130" t="s">
        <v>413</v>
      </c>
      <c r="C13" s="133">
        <v>3.75</v>
      </c>
      <c r="D13" s="133">
        <v>3.75</v>
      </c>
      <c r="E13" s="132">
        <v>0</v>
      </c>
      <c r="F13" s="124"/>
      <c r="G13" s="124"/>
      <c r="H13" s="125"/>
      <c r="I13" s="49"/>
    </row>
    <row r="14" spans="1:9" ht="22.5" customHeight="1">
      <c r="A14" s="139" t="s">
        <v>414</v>
      </c>
      <c r="B14" s="130" t="s">
        <v>415</v>
      </c>
      <c r="C14" s="133">
        <v>2.5</v>
      </c>
      <c r="D14" s="133">
        <v>2.5</v>
      </c>
      <c r="E14" s="132">
        <v>0</v>
      </c>
      <c r="F14" s="124"/>
      <c r="G14" s="124"/>
      <c r="H14" s="124"/>
    </row>
    <row r="15" spans="1:9" ht="22.5" customHeight="1">
      <c r="A15" s="139" t="s">
        <v>416</v>
      </c>
      <c r="B15" s="130" t="s">
        <v>417</v>
      </c>
      <c r="C15" s="133">
        <v>1.25</v>
      </c>
      <c r="D15" s="133">
        <v>1.25</v>
      </c>
      <c r="E15" s="132">
        <v>0</v>
      </c>
      <c r="F15" s="124"/>
      <c r="G15" s="124"/>
      <c r="H15" s="125"/>
    </row>
    <row r="16" spans="1:9" ht="22.5" customHeight="1">
      <c r="A16" s="139" t="s">
        <v>418</v>
      </c>
      <c r="B16" s="130" t="s">
        <v>419</v>
      </c>
      <c r="C16" s="133">
        <v>1.8</v>
      </c>
      <c r="D16" s="133">
        <v>1.8</v>
      </c>
      <c r="E16" s="132">
        <v>0</v>
      </c>
      <c r="F16" s="124"/>
      <c r="G16" s="125"/>
      <c r="H16" s="125"/>
    </row>
    <row r="17" spans="1:8" ht="22.5" customHeight="1">
      <c r="A17" s="139" t="s">
        <v>420</v>
      </c>
      <c r="B17" s="130" t="s">
        <v>421</v>
      </c>
      <c r="C17" s="133">
        <v>1.8</v>
      </c>
      <c r="D17" s="133">
        <v>1.8</v>
      </c>
      <c r="E17" s="132">
        <v>0</v>
      </c>
      <c r="F17" s="125"/>
      <c r="G17" s="125"/>
      <c r="H17" s="124"/>
    </row>
    <row r="18" spans="1:8" ht="22.5" customHeight="1">
      <c r="A18" s="139" t="s">
        <v>441</v>
      </c>
      <c r="B18" s="130" t="s">
        <v>442</v>
      </c>
      <c r="C18" s="133">
        <v>1.48</v>
      </c>
      <c r="D18" s="133">
        <v>1.48</v>
      </c>
      <c r="E18" s="132">
        <v>0</v>
      </c>
      <c r="F18" s="125"/>
      <c r="G18" s="125"/>
      <c r="H18" s="125"/>
    </row>
    <row r="19" spans="1:8" ht="22.5" customHeight="1">
      <c r="A19" s="139" t="s">
        <v>443</v>
      </c>
      <c r="B19" s="130" t="s">
        <v>444</v>
      </c>
      <c r="C19" s="133">
        <v>0.32</v>
      </c>
      <c r="D19" s="133">
        <v>0.32</v>
      </c>
      <c r="E19" s="132">
        <v>0</v>
      </c>
      <c r="F19" s="124"/>
      <c r="G19" s="125"/>
      <c r="H19" s="125"/>
    </row>
    <row r="20" spans="1:8" ht="22.5" customHeight="1">
      <c r="A20" s="139" t="s">
        <v>445</v>
      </c>
      <c r="B20" s="130" t="s">
        <v>446</v>
      </c>
      <c r="C20" s="133">
        <v>1.87</v>
      </c>
      <c r="D20" s="133">
        <v>1.87</v>
      </c>
      <c r="E20" s="132">
        <v>0</v>
      </c>
      <c r="F20" s="125"/>
      <c r="G20" s="125"/>
      <c r="H20" s="125"/>
    </row>
    <row r="21" spans="1:8" ht="22.5" customHeight="1">
      <c r="A21" s="139" t="s">
        <v>447</v>
      </c>
      <c r="B21" s="130" t="s">
        <v>448</v>
      </c>
      <c r="C21" s="133">
        <v>1.87</v>
      </c>
      <c r="D21" s="133">
        <v>1.87</v>
      </c>
      <c r="E21" s="132">
        <v>0</v>
      </c>
      <c r="F21" s="125"/>
      <c r="G21" s="125"/>
      <c r="H21" s="125"/>
    </row>
    <row r="22" spans="1:8" ht="22.5" customHeight="1">
      <c r="A22" s="139" t="s">
        <v>449</v>
      </c>
      <c r="B22" s="130" t="s">
        <v>450</v>
      </c>
      <c r="C22" s="133">
        <v>1.87</v>
      </c>
      <c r="D22" s="133">
        <v>1.87</v>
      </c>
      <c r="E22" s="132">
        <v>0</v>
      </c>
      <c r="F22" s="125"/>
      <c r="G22" s="124"/>
      <c r="H22" s="125"/>
    </row>
    <row r="23" spans="1:8" ht="12.75" customHeight="1">
      <c r="B23" s="49"/>
    </row>
    <row r="24" spans="1:8" ht="12.75" customHeight="1">
      <c r="C24" s="49"/>
      <c r="G24" s="49"/>
    </row>
  </sheetData>
  <mergeCells count="1">
    <mergeCell ref="A6:B6"/>
  </mergeCells>
  <phoneticPr fontId="2" type="noConversion"/>
  <printOptions horizontalCentered="1"/>
  <pageMargins left="0" right="0" top="0.99999998498150677" bottom="0.99999998498150677" header="0.49999999249075339" footer="0.49999999249075339"/>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2021-04-25T03:40:19Z</dcterms:modified>
</cp:coreProperties>
</file>