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0" yWindow="0" windowWidth="20610" windowHeight="11640"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一般公共预算支出'!$A$1:$E$17</definedName>
    <definedName name="_xlnm.Print_Area" localSheetId="3">'3 一般公共预算财政基本支出'!$A$1:$E$31</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D6" i="11"/>
  <c r="E6"/>
  <c r="C6"/>
  <c r="C7" i="10"/>
  <c r="D7" i="6"/>
  <c r="E7"/>
  <c r="C7"/>
  <c r="E7" i="4"/>
  <c r="B7"/>
  <c r="C6" i="12" l="1"/>
  <c r="D6"/>
  <c r="E6"/>
  <c r="F6"/>
  <c r="G6"/>
  <c r="H6"/>
  <c r="I6"/>
  <c r="J6"/>
  <c r="K6"/>
  <c r="D22" i="9"/>
  <c r="D25" s="1"/>
  <c r="G7" i="4"/>
  <c r="F7"/>
  <c r="B11"/>
  <c r="D7" l="1"/>
  <c r="B22" i="9"/>
  <c r="B25" s="1"/>
  <c r="G16" i="4"/>
  <c r="G18" s="1"/>
  <c r="F16"/>
  <c r="F18" s="1"/>
  <c r="E16"/>
  <c r="E18" s="1"/>
  <c r="D16" l="1"/>
  <c r="D18" s="1"/>
  <c r="D23" i="9"/>
  <c r="B18" i="4"/>
</calcChain>
</file>

<file path=xl/sharedStrings.xml><?xml version="1.0" encoding="utf-8"?>
<sst xmlns="http://schemas.openxmlformats.org/spreadsheetml/2006/main" count="1340" uniqueCount="477">
  <si>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</si>
  <si>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</si>
  <si>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</si>
  <si>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</si>
  <si>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</si>
  <si>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</si>
  <si>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</si>
  <si>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</si>
  <si>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</si>
  <si>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</si>
  <si>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</si>
  <si>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</si>
  <si>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</si>
  <si>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</si>
  <si>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</si>
  <si>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</si>
  <si>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</si>
  <si>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</si>
  <si>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</si>
  <si>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</si>
  <si>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</si>
  <si>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</si>
  <si>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</si>
  <si>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</si>
  <si>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</si>
  <si>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</si>
  <si>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</si>
  <si>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</si>
  <si>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</si>
  <si>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</si>
  <si>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</si>
  <si>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</si>
  <si>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</si>
  <si>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</si>
  <si>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</si>
  <si>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</si>
  <si>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</si>
  <si>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</si>
  <si>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</si>
  <si>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</si>
  <si>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</si>
  <si>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</si>
  <si>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</si>
  <si>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</si>
  <si>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</si>
  <si>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</si>
  <si>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</si>
  <si>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</si>
  <si>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</si>
  <si>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</si>
  <si>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</si>
  <si>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</si>
  <si>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</si>
  <si>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</si>
  <si>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</si>
  <si>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</si>
  <si>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</si>
  <si>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</si>
  <si>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</si>
  <si>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</si>
  <si>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</si>
  <si>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</si>
  <si>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</si>
  <si>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</si>
  <si>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</si>
  <si>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</si>
  <si>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</si>
  <si>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</si>
  <si>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</si>
  <si>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</si>
  <si>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</si>
  <si>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</si>
  <si>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</si>
  <si>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</si>
  <si>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</si>
  <si>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</si>
  <si>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</si>
  <si>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</si>
  <si>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</si>
  <si>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</si>
  <si>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</si>
  <si>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</si>
  <si>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</si>
  <si>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</si>
  <si>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</si>
  <si>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</si>
  <si>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</si>
  <si>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</si>
  <si>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</si>
  <si>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</si>
  <si>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</si>
  <si>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</si>
  <si>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</si>
  <si>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</si>
  <si>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</si>
  <si>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</si>
  <si>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</si>
  <si>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</si>
  <si>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</si>
  <si>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</si>
  <si>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</si>
  <si>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</si>
  <si>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</si>
  <si>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</si>
  <si>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</si>
  <si>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</si>
  <si>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</si>
  <si>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</si>
  <si>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</si>
  <si>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</si>
  <si>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</si>
  <si>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</si>
  <si>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</si>
  <si>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</si>
  <si>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</si>
  <si>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</si>
  <si>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</si>
  <si>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</si>
  <si>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</si>
  <si>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</si>
  <si>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</si>
  <si>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</si>
  <si>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</si>
  <si>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</si>
  <si>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</si>
  <si>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</si>
  <si>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</si>
  <si>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</si>
  <si>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</si>
  <si>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</si>
  <si>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</si>
  <si>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</si>
  <si>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</si>
  <si>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</si>
  <si>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</si>
  <si>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</si>
  <si>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</si>
  <si>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</si>
  <si>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</si>
  <si>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</si>
  <si>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</si>
  <si>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</si>
  <si>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</si>
  <si>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</si>
  <si>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</si>
  <si>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</si>
  <si>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</si>
  <si>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</si>
  <si>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</si>
  <si>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</si>
  <si>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</si>
  <si>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</si>
  <si>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</si>
  <si>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</si>
  <si>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</si>
  <si>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</si>
  <si>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</si>
  <si>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</si>
  <si>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</si>
  <si>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</si>
  <si>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</si>
  <si>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</si>
  <si>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</si>
  <si>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</si>
  <si>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</si>
  <si>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</si>
  <si>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</si>
  <si>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</si>
  <si>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</si>
  <si>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</si>
  <si>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</si>
  <si>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</si>
  <si>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</si>
  <si>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</si>
  <si>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</si>
  <si>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</si>
  <si>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</si>
  <si>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</si>
  <si>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</si>
  <si>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</si>
  <si>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</si>
  <si>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</si>
  <si>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</si>
  <si>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</si>
  <si>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</si>
  <si>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</si>
  <si>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</si>
  <si>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</si>
  <si>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</si>
  <si>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</si>
  <si>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</si>
  <si>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</si>
  <si>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</si>
  <si>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</si>
  <si>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</si>
  <si>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</si>
  <si>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</si>
  <si>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</si>
  <si>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</si>
  <si>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</si>
  <si>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</si>
  <si>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</si>
  <si>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</si>
  <si>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</si>
  <si>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</si>
  <si>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</si>
  <si>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</si>
  <si>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</si>
  <si>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</si>
  <si>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</si>
  <si>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</si>
  <si>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</si>
  <si>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</si>
  <si>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</si>
  <si>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</si>
  <si>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</si>
  <si>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</si>
  <si>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</si>
  <si>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</si>
  <si>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</si>
  <si>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</si>
  <si>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</si>
  <si>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</si>
  <si>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</si>
  <si>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</si>
  <si>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</si>
  <si>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</si>
  <si>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</si>
  <si>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</si>
  <si>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</si>
  <si>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</si>
  <si>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</si>
  <si>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</si>
  <si>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</si>
  <si>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</si>
  <si>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</si>
  <si>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</si>
  <si>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</si>
  <si>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</si>
  <si>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</si>
  <si>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</si>
  <si>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</si>
  <si>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</si>
  <si>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</si>
  <si>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</si>
  <si>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</si>
  <si>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</si>
  <si>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</si>
  <si>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</si>
  <si>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</si>
  <si>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</si>
  <si>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</si>
  <si>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</si>
  <si>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</si>
  <si>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</si>
  <si>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</si>
  <si>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</si>
  <si>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</si>
  <si>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</si>
  <si>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</si>
  <si>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</si>
  <si>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</si>
  <si>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</si>
  <si>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</si>
  <si>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</si>
  <si>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</si>
  <si>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</si>
  <si>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</si>
  <si>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</si>
  <si>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</si>
  <si>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</si>
  <si>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</si>
  <si>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</si>
  <si>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</si>
  <si>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</si>
  <si>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</si>
  <si>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</si>
  <si>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</si>
  <si>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</si>
  <si>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</si>
  <si>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</si>
  <si>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</si>
  <si>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</si>
  <si>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</si>
  <si>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</si>
  <si>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</si>
  <si>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</si>
  <si>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</si>
  <si>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</si>
  <si>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</si>
  <si>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</si>
  <si>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</si>
  <si>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</si>
  <si>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</si>
  <si>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</si>
  <si>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</si>
  <si>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</si>
  <si>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</si>
  <si>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</si>
  <si>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</si>
  <si>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</si>
  <si>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</si>
  <si>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</si>
  <si>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</si>
  <si>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</si>
  <si>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</si>
  <si>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</si>
  <si>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</si>
  <si>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</si>
  <si>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</si>
  <si>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</si>
  <si>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</si>
  <si>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</si>
  <si>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</si>
  <si>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</si>
  <si>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</si>
  <si>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</si>
  <si>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</si>
  <si>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</si>
  <si>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</si>
  <si>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</si>
  <si>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</si>
  <si>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</si>
  <si>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</si>
  <si>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</si>
  <si>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</si>
  <si>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</si>
  <si>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</si>
  <si>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</si>
  <si>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</si>
  <si>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</si>
  <si>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</si>
  <si>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</si>
  <si>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</si>
  <si>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</si>
  <si>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</si>
  <si>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</si>
  <si>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</si>
  <si>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</si>
  <si>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</si>
  <si>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</si>
  <si>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</si>
  <si>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</si>
  <si>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</si>
  <si>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</si>
  <si>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</si>
  <si>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</si>
  <si>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</si>
  <si>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</si>
  <si>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</si>
  <si>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</si>
  <si>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</si>
  <si>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</si>
  <si>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302</t>
  </si>
  <si>
    <t xml:space="preserve">  办公费</t>
  </si>
  <si>
    <t xml:space="preserve">  印刷费</t>
  </si>
  <si>
    <t xml:space="preserve">  邮电费</t>
  </si>
  <si>
    <t xml:space="preserve">  会议费</t>
  </si>
  <si>
    <t xml:space="preserve">  培训费</t>
  </si>
  <si>
    <t xml:space="preserve">  劳务费</t>
  </si>
  <si>
    <t xml:space="preserve">  工会经费</t>
  </si>
  <si>
    <t xml:space="preserve">  福利费</t>
  </si>
  <si>
    <t xml:space="preserve">  其他交通费用</t>
  </si>
  <si>
    <t xml:space="preserve">  其他商品和服务支出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</si>
  <si>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</si>
  <si>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</si>
  <si>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</si>
  <si>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</si>
  <si>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</si>
  <si>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</si>
  <si>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</si>
  <si>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</si>
  <si>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</si>
  <si>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</si>
  <si>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</si>
  <si>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</si>
  <si>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</si>
  <si>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</si>
  <si>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</si>
  <si>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</si>
  <si>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</si>
  <si>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</si>
  <si>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</si>
  <si>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</si>
  <si>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</si>
  <si>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</si>
  <si>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</si>
  <si>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</si>
  <si>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</si>
  <si>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</si>
  <si>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</si>
  <si>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</si>
  <si>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</si>
  <si>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</si>
  <si>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</si>
  <si>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</si>
  <si>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</si>
  <si>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</si>
  <si>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</si>
  <si>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</si>
  <si>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</si>
  <si>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</si>
  <si>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</si>
  <si>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</si>
  <si>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</si>
  <si>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 xml:space="preserve">  一般公共服务支出</t>
  </si>
  <si>
    <t xml:space="preserve">  201</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</si>
  <si>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</si>
  <si>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</si>
  <si>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</si>
  <si>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</si>
  <si>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</si>
  <si>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</si>
  <si>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</si>
  <si>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</si>
  <si>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</si>
  <si>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</si>
  <si>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</si>
  <si>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</si>
  <si>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</si>
  <si>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</si>
  <si>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合计</t>
    <phoneticPr fontId="2" type="noConversion"/>
  </si>
  <si>
    <t>合计</t>
    <phoneticPr fontId="2" type="noConversion"/>
  </si>
  <si>
    <t>合计</t>
    <phoneticPr fontId="2" type="noConversion"/>
  </si>
  <si>
    <t>重庆市巴南区政务服务管理办公室财政拨款收支总表</t>
    <phoneticPr fontId="2" type="noConversion"/>
  </si>
  <si>
    <t>重庆市巴南区政务服务管理办公室一般公共预算财政拨款支出预算表</t>
    <phoneticPr fontId="2" type="noConversion"/>
  </si>
  <si>
    <t>重庆市巴南区政务服务管理办公室一般公共预算财政拨款基本支出预算表</t>
    <phoneticPr fontId="2" type="noConversion"/>
  </si>
  <si>
    <t>重庆市巴南区政务服务管理办公室一般公共预算“三公”经费支出表</t>
    <phoneticPr fontId="2" type="noConversion"/>
  </si>
  <si>
    <t>重庆市巴南区政务服务管理办公室政府性基金预算支出表</t>
    <phoneticPr fontId="2" type="noConversion"/>
  </si>
  <si>
    <t>重庆市巴南区政务服务管理办公室部门收支总表</t>
    <phoneticPr fontId="2" type="noConversion"/>
  </si>
  <si>
    <t>重庆市巴南区政务服务管理办公室部门收入总表</t>
    <phoneticPr fontId="2" type="noConversion"/>
  </si>
  <si>
    <t>重庆市巴南区政务服务管理办公室部门支出总表</t>
    <phoneticPr fontId="2" type="noConversion"/>
  </si>
  <si>
    <t>重庆市巴南区政务服务管理办公室政府采购预算明细表</t>
    <phoneticPr fontId="5" type="noConversion"/>
  </si>
  <si>
    <t xml:space="preserve">    20103</t>
  </si>
  <si>
    <t xml:space="preserve">    政府办公厅（室）及相关机构事务</t>
  </si>
  <si>
    <t xml:space="preserve">      2010302</t>
  </si>
  <si>
    <t xml:space="preserve">      一般行政管理事务</t>
  </si>
  <si>
    <t xml:space="preserve">      2010301</t>
  </si>
  <si>
    <t xml:space="preserve">      行政运行</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</si>
  <si>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</si>
  <si>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</si>
  <si>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</si>
  <si>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</si>
  <si>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</si>
  <si>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</si>
  <si>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</si>
  <si>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</si>
  <si>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工资福利支出</t>
  </si>
  <si>
    <t>30101</t>
  </si>
  <si>
    <t>30102</t>
  </si>
  <si>
    <t>30103</t>
  </si>
  <si>
    <t>30108</t>
  </si>
  <si>
    <t>30109</t>
  </si>
  <si>
    <t>30110</t>
  </si>
  <si>
    <t>30112</t>
  </si>
  <si>
    <t>30113</t>
  </si>
  <si>
    <t>30114</t>
  </si>
  <si>
    <t>30199</t>
  </si>
  <si>
    <t>商品和服务支出</t>
  </si>
  <si>
    <t>30201</t>
  </si>
  <si>
    <t>30202</t>
  </si>
  <si>
    <t>30207</t>
  </si>
  <si>
    <t>30211</t>
  </si>
  <si>
    <t xml:space="preserve">  差旅费</t>
  </si>
  <si>
    <t>30215</t>
  </si>
  <si>
    <t>30216</t>
  </si>
  <si>
    <t>30226</t>
  </si>
  <si>
    <t>30228</t>
  </si>
  <si>
    <t>30229</t>
  </si>
  <si>
    <t>30239</t>
  </si>
  <si>
    <t>30299</t>
  </si>
  <si>
    <t>无</t>
    <phoneticPr fontId="2" type="noConversion"/>
  </si>
  <si>
    <t>社会保障和就业支出</t>
    <phoneticPr fontId="2" type="noConversion"/>
  </si>
  <si>
    <t>医疗卫生与计划生育支出</t>
    <phoneticPr fontId="2" type="noConversion"/>
  </si>
  <si>
    <t>住房保障支出</t>
    <phoneticPr fontId="2" type="noConversion"/>
  </si>
  <si>
    <t>无</t>
    <phoneticPr fontId="2" type="noConversion"/>
  </si>
  <si>
    <t>一般公共预算拨款收入</t>
    <phoneticPr fontId="2" type="noConversion"/>
  </si>
</sst>
</file>

<file path=xl/styles.xml><?xml version="1.0" encoding="utf-8"?>
<styleSheet xmlns="http://schemas.openxmlformats.org/spreadsheetml/2006/main">
  <numFmts count="3">
    <numFmt numFmtId="176" formatCode=";;"/>
    <numFmt numFmtId="177" formatCode="#,##0.00_ "/>
    <numFmt numFmtId="178" formatCode="0.00_ "/>
  </numFmts>
  <fonts count="2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b/>
      <sz val="15"/>
      <color indexed="8"/>
      <name val="SimSun"/>
      <charset val="134"/>
    </font>
    <font>
      <b/>
      <sz val="14"/>
      <color indexed="8"/>
      <name val="SimSun"/>
      <charset val="134"/>
    </font>
    <font>
      <sz val="14"/>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xf numFmtId="0" fontId="5" fillId="0" borderId="0"/>
    <xf numFmtId="0" fontId="5" fillId="0" borderId="0"/>
  </cellStyleXfs>
  <cellXfs count="164">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4" fontId="9" fillId="0" borderId="1" xfId="2" applyNumberFormat="1" applyFont="1" applyFill="1" applyBorder="1" applyAlignment="1" applyProtection="1">
      <alignment horizontal="right" vertical="center"/>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0" fontId="10" fillId="0" borderId="10" xfId="2" applyNumberFormat="1" applyFont="1" applyFill="1" applyBorder="1" applyAlignment="1" applyProtection="1">
      <alignment horizontal="center" vertical="center"/>
    </xf>
    <xf numFmtId="49" fontId="0" fillId="0" borderId="4" xfId="0" applyNumberFormat="1" applyFont="1" applyFill="1" applyBorder="1" applyAlignment="1" applyProtection="1"/>
    <xf numFmtId="176" fontId="0" fillId="0" borderId="1" xfId="0" applyNumberFormat="1" applyFont="1" applyFill="1" applyBorder="1" applyAlignment="1" applyProtection="1"/>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0" fontId="7" fillId="0" borderId="1" xfId="3" applyNumberFormat="1" applyFont="1" applyFill="1" applyBorder="1" applyAlignment="1" applyProtection="1">
      <alignment horizontal="right" vertical="center"/>
    </xf>
    <xf numFmtId="4" fontId="10" fillId="0" borderId="2" xfId="2" applyNumberFormat="1" applyFont="1" applyFill="1" applyBorder="1" applyAlignment="1" applyProtection="1">
      <alignment horizontal="center" vertical="center"/>
    </xf>
    <xf numFmtId="4" fontId="10" fillId="0" borderId="10" xfId="2" applyNumberFormat="1" applyFont="1" applyFill="1" applyBorder="1" applyAlignment="1" applyProtection="1">
      <alignment horizontal="center" vertical="center"/>
    </xf>
    <xf numFmtId="49" fontId="0" fillId="0" borderId="1" xfId="0" applyNumberFormat="1" applyFill="1" applyBorder="1" applyAlignment="1" applyProtection="1"/>
    <xf numFmtId="177" fontId="10" fillId="0" borderId="5" xfId="2" applyNumberFormat="1" applyFont="1" applyFill="1" applyBorder="1" applyAlignment="1" applyProtection="1">
      <alignment horizontal="center" vertical="center" wrapText="1"/>
    </xf>
    <xf numFmtId="0" fontId="9" fillId="0" borderId="1" xfId="2" applyFont="1" applyFill="1" applyBorder="1"/>
    <xf numFmtId="4" fontId="10" fillId="0" borderId="1" xfId="2" applyNumberFormat="1" applyFont="1" applyFill="1" applyBorder="1" applyAlignment="1" applyProtection="1">
      <alignment horizontal="right" vertical="center" wrapText="1"/>
    </xf>
    <xf numFmtId="178" fontId="9" fillId="0" borderId="1" xfId="2" applyNumberFormat="1" applyFont="1" applyFill="1" applyBorder="1"/>
    <xf numFmtId="178" fontId="9" fillId="0" borderId="1" xfId="2" applyNumberFormat="1" applyFont="1" applyBorder="1"/>
    <xf numFmtId="178" fontId="0" fillId="0" borderId="1" xfId="0" applyNumberFormat="1" applyBorder="1"/>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48" t="s">
        <v>0</v>
      </c>
      <c r="B2" s="148"/>
      <c r="C2" s="148"/>
      <c r="D2" s="148"/>
      <c r="E2" s="148"/>
      <c r="F2" s="148"/>
      <c r="G2" s="148"/>
      <c r="H2" s="148"/>
      <c r="I2" s="148"/>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8" sqref="B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394</v>
      </c>
      <c r="B1" s="115"/>
      <c r="C1" s="115"/>
      <c r="D1" s="115"/>
      <c r="E1" s="115"/>
      <c r="F1" s="115"/>
    </row>
    <row r="2" spans="1:11" ht="19.5" customHeight="1">
      <c r="A2" s="162" t="s">
        <v>432</v>
      </c>
      <c r="B2" s="162"/>
      <c r="C2" s="162"/>
      <c r="D2" s="162"/>
      <c r="E2" s="162"/>
      <c r="F2" s="162"/>
      <c r="G2" s="162"/>
      <c r="H2" s="162"/>
      <c r="I2" s="162"/>
      <c r="J2" s="162"/>
      <c r="K2" s="162"/>
    </row>
    <row r="3" spans="1:11" ht="14.45" customHeight="1">
      <c r="A3" s="115"/>
      <c r="B3" s="115"/>
      <c r="C3" s="115"/>
      <c r="D3" s="115"/>
      <c r="E3" s="115"/>
      <c r="F3" s="115"/>
      <c r="K3" t="s">
        <v>396</v>
      </c>
    </row>
    <row r="4" spans="1:11" ht="14.45" customHeight="1">
      <c r="A4" s="163" t="s">
        <v>395</v>
      </c>
      <c r="B4" s="151" t="s">
        <v>316</v>
      </c>
      <c r="C4" s="151" t="s">
        <v>379</v>
      </c>
      <c r="D4" s="151" t="s">
        <v>384</v>
      </c>
      <c r="E4" s="151" t="s">
        <v>373</v>
      </c>
      <c r="F4" s="151" t="s">
        <v>374</v>
      </c>
      <c r="G4" s="151" t="s">
        <v>399</v>
      </c>
      <c r="H4" s="151"/>
      <c r="I4" s="151" t="s">
        <v>400</v>
      </c>
      <c r="J4" s="151" t="s">
        <v>401</v>
      </c>
      <c r="K4" s="151" t="s">
        <v>377</v>
      </c>
    </row>
    <row r="5" spans="1:11" s="116" customFormat="1" ht="42.75" customHeight="1">
      <c r="A5" s="163"/>
      <c r="B5" s="151"/>
      <c r="C5" s="151"/>
      <c r="D5" s="151"/>
      <c r="E5" s="151"/>
      <c r="F5" s="151"/>
      <c r="G5" s="117" t="s">
        <v>402</v>
      </c>
      <c r="H5" s="117" t="s">
        <v>404</v>
      </c>
      <c r="I5" s="151"/>
      <c r="J5" s="151"/>
      <c r="K5" s="151"/>
    </row>
    <row r="6" spans="1:11" ht="30" customHeight="1">
      <c r="A6" s="118" t="s">
        <v>316</v>
      </c>
      <c r="B6" s="147">
        <v>190</v>
      </c>
      <c r="C6" s="119">
        <f t="shared" ref="C6:K6" si="0">SUM(C7:C9)</f>
        <v>0</v>
      </c>
      <c r="D6" s="147">
        <f t="shared" si="0"/>
        <v>190</v>
      </c>
      <c r="E6" s="119">
        <f t="shared" si="0"/>
        <v>0</v>
      </c>
      <c r="F6" s="119">
        <f t="shared" si="0"/>
        <v>0</v>
      </c>
      <c r="G6" s="119">
        <f t="shared" si="0"/>
        <v>0</v>
      </c>
      <c r="H6" s="119">
        <f t="shared" si="0"/>
        <v>0</v>
      </c>
      <c r="I6" s="119">
        <f t="shared" si="0"/>
        <v>0</v>
      </c>
      <c r="J6" s="119">
        <f t="shared" si="0"/>
        <v>0</v>
      </c>
      <c r="K6" s="119">
        <f t="shared" si="0"/>
        <v>0</v>
      </c>
    </row>
    <row r="7" spans="1:11" ht="48" customHeight="1">
      <c r="A7" s="120" t="s">
        <v>392</v>
      </c>
      <c r="B7" s="119"/>
      <c r="C7" s="119"/>
      <c r="D7" s="119"/>
      <c r="E7" s="119"/>
      <c r="F7" s="119"/>
      <c r="G7" s="119"/>
      <c r="H7" s="119"/>
      <c r="I7" s="119"/>
      <c r="J7" s="119"/>
      <c r="K7" s="119"/>
    </row>
    <row r="8" spans="1:11" ht="48" customHeight="1">
      <c r="A8" s="120" t="s">
        <v>391</v>
      </c>
      <c r="B8" s="147">
        <v>190</v>
      </c>
      <c r="C8" s="119"/>
      <c r="D8" s="147">
        <v>190</v>
      </c>
      <c r="E8" s="119"/>
      <c r="F8" s="119"/>
      <c r="G8" s="119"/>
      <c r="H8" s="119"/>
      <c r="I8" s="119"/>
      <c r="J8" s="119"/>
      <c r="K8" s="119"/>
    </row>
    <row r="9" spans="1:11" ht="49.5" customHeight="1">
      <c r="A9" s="120" t="s">
        <v>390</v>
      </c>
      <c r="B9" s="119"/>
      <c r="C9" s="119"/>
      <c r="D9" s="119"/>
      <c r="E9" s="119"/>
      <c r="F9" s="119"/>
      <c r="G9" s="119"/>
      <c r="H9" s="119"/>
      <c r="I9" s="119"/>
      <c r="J9" s="119"/>
      <c r="K9" s="119"/>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C8" sqref="C8"/>
    </sheetView>
  </sheetViews>
  <sheetFormatPr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9"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9"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9"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9"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9"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9"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9"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9"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9"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9"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9"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9"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9"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9"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9"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9" style="40"/>
  </cols>
  <sheetData>
    <row r="1" spans="1:13" s="9" customFormat="1" ht="20.100000000000001" customHeight="1">
      <c r="A1" s="7" t="s">
        <v>393</v>
      </c>
      <c r="B1" s="8"/>
      <c r="C1" s="8"/>
      <c r="D1" s="8"/>
      <c r="E1" s="8"/>
      <c r="F1" s="8"/>
      <c r="G1" s="8"/>
    </row>
    <row r="2" spans="1:13" s="9" customFormat="1" ht="27.75" customHeight="1">
      <c r="A2" s="10" t="s">
        <v>424</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49" t="s">
        <v>312</v>
      </c>
      <c r="B5" s="149"/>
      <c r="C5" s="149" t="s">
        <v>313</v>
      </c>
      <c r="D5" s="149"/>
      <c r="E5" s="149"/>
      <c r="F5" s="149"/>
      <c r="G5" s="149"/>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f>SUM(B8:B10)</f>
        <v>610.84</v>
      </c>
      <c r="C7" s="19" t="s">
        <v>321</v>
      </c>
      <c r="D7" s="20">
        <f>SUM(E7:G7)</f>
        <v>610.84</v>
      </c>
      <c r="E7" s="20">
        <f>B8+B12</f>
        <v>610.84</v>
      </c>
      <c r="F7" s="20">
        <f>B9+B13</f>
        <v>0</v>
      </c>
      <c r="G7" s="20">
        <f>B10+B14</f>
        <v>0</v>
      </c>
    </row>
    <row r="8" spans="1:13" s="9" customFormat="1" ht="20.100000000000001" customHeight="1">
      <c r="A8" s="21" t="s">
        <v>322</v>
      </c>
      <c r="B8" s="138">
        <v>610.84</v>
      </c>
      <c r="C8" s="23"/>
      <c r="D8" s="24"/>
      <c r="E8" s="24"/>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f>SUM(B12:B14)</f>
        <v>0</v>
      </c>
      <c r="C11" s="30"/>
      <c r="D11" s="24"/>
      <c r="E11" s="24"/>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610.84</v>
      </c>
      <c r="C18" s="32" t="s">
        <v>328</v>
      </c>
      <c r="D18" s="36">
        <f>SUM(D7+D16)</f>
        <v>610.84</v>
      </c>
      <c r="E18" s="36">
        <f>SUM(E7+E16)</f>
        <v>610.84</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7"/>
  <sheetViews>
    <sheetView showGridLines="0" showZeros="0" topLeftCell="A5" workbookViewId="0">
      <selection activeCell="I11" sqref="I11"/>
    </sheetView>
  </sheetViews>
  <sheetFormatPr defaultColWidth="6.875" defaultRowHeight="12.75" customHeight="1"/>
  <cols>
    <col min="1" max="1" width="29.125" style="42" customWidth="1"/>
    <col min="2" max="2" width="44.625" style="42" customWidth="1"/>
    <col min="3" max="3" width="17.75" style="42" customWidth="1"/>
    <col min="4" max="4" width="16.75" style="42" customWidth="1"/>
    <col min="5" max="5" width="15.5" style="42" customWidth="1"/>
    <col min="6" max="252" width="6.875" style="42"/>
    <col min="253" max="253" width="23.625" style="42" customWidth="1"/>
    <col min="254" max="254" width="44.625" style="42" customWidth="1"/>
    <col min="255" max="255" width="16.5" style="42" customWidth="1"/>
    <col min="256" max="258" width="13.625" style="42" customWidth="1"/>
    <col min="259" max="508" width="6.875" style="42"/>
    <col min="509" max="509" width="23.625" style="42" customWidth="1"/>
    <col min="510" max="510" width="44.625" style="42" customWidth="1"/>
    <col min="511" max="511" width="16.5" style="42" customWidth="1"/>
    <col min="512" max="514" width="13.625" style="42" customWidth="1"/>
    <col min="515" max="764" width="6.875" style="42"/>
    <col min="765" max="765" width="23.625" style="42" customWidth="1"/>
    <col min="766" max="766" width="44.625" style="42" customWidth="1"/>
    <col min="767" max="767" width="16.5" style="42" customWidth="1"/>
    <col min="768" max="770" width="13.625" style="42" customWidth="1"/>
    <col min="771" max="1020" width="6.875" style="42"/>
    <col min="1021" max="1021" width="23.625" style="42" customWidth="1"/>
    <col min="1022" max="1022" width="44.625" style="42" customWidth="1"/>
    <col min="1023" max="1023" width="16.5" style="42" customWidth="1"/>
    <col min="1024" max="1026" width="13.625" style="42" customWidth="1"/>
    <col min="1027" max="1276" width="6.875" style="42"/>
    <col min="1277" max="1277" width="23.625" style="42" customWidth="1"/>
    <col min="1278" max="1278" width="44.625" style="42" customWidth="1"/>
    <col min="1279" max="1279" width="16.5" style="42" customWidth="1"/>
    <col min="1280" max="1282" width="13.625" style="42" customWidth="1"/>
    <col min="1283" max="1532" width="6.875" style="42"/>
    <col min="1533" max="1533" width="23.625" style="42" customWidth="1"/>
    <col min="1534" max="1534" width="44.625" style="42" customWidth="1"/>
    <col min="1535" max="1535" width="16.5" style="42" customWidth="1"/>
    <col min="1536" max="1538" width="13.625" style="42" customWidth="1"/>
    <col min="1539" max="1788" width="6.875" style="42"/>
    <col min="1789" max="1789" width="23.625" style="42" customWidth="1"/>
    <col min="1790" max="1790" width="44.625" style="42" customWidth="1"/>
    <col min="1791" max="1791" width="16.5" style="42" customWidth="1"/>
    <col min="1792" max="1794" width="13.625" style="42" customWidth="1"/>
    <col min="1795" max="2044" width="6.875" style="42"/>
    <col min="2045" max="2045" width="23.625" style="42" customWidth="1"/>
    <col min="2046" max="2046" width="44.625" style="42" customWidth="1"/>
    <col min="2047" max="2047" width="16.5" style="42" customWidth="1"/>
    <col min="2048" max="2050" width="13.625" style="42" customWidth="1"/>
    <col min="2051" max="2300" width="6.875" style="42"/>
    <col min="2301" max="2301" width="23.625" style="42" customWidth="1"/>
    <col min="2302" max="2302" width="44.625" style="42" customWidth="1"/>
    <col min="2303" max="2303" width="16.5" style="42" customWidth="1"/>
    <col min="2304" max="2306" width="13.625" style="42" customWidth="1"/>
    <col min="2307" max="2556" width="6.875" style="42"/>
    <col min="2557" max="2557" width="23.625" style="42" customWidth="1"/>
    <col min="2558" max="2558" width="44.625" style="42" customWidth="1"/>
    <col min="2559" max="2559" width="16.5" style="42" customWidth="1"/>
    <col min="2560" max="2562" width="13.625" style="42" customWidth="1"/>
    <col min="2563" max="2812" width="6.875" style="42"/>
    <col min="2813" max="2813" width="23.625" style="42" customWidth="1"/>
    <col min="2814" max="2814" width="44.625" style="42" customWidth="1"/>
    <col min="2815" max="2815" width="16.5" style="42" customWidth="1"/>
    <col min="2816" max="2818" width="13.625" style="42" customWidth="1"/>
    <col min="2819" max="3068" width="6.875" style="42"/>
    <col min="3069" max="3069" width="23.625" style="42" customWidth="1"/>
    <col min="3070" max="3070" width="44.625" style="42" customWidth="1"/>
    <col min="3071" max="3071" width="16.5" style="42" customWidth="1"/>
    <col min="3072" max="3074" width="13.625" style="42" customWidth="1"/>
    <col min="3075" max="3324" width="6.875" style="42"/>
    <col min="3325" max="3325" width="23.625" style="42" customWidth="1"/>
    <col min="3326" max="3326" width="44.625" style="42" customWidth="1"/>
    <col min="3327" max="3327" width="16.5" style="42" customWidth="1"/>
    <col min="3328" max="3330" width="13.625" style="42" customWidth="1"/>
    <col min="3331" max="3580" width="6.875" style="42"/>
    <col min="3581" max="3581" width="23.625" style="42" customWidth="1"/>
    <col min="3582" max="3582" width="44.625" style="42" customWidth="1"/>
    <col min="3583" max="3583" width="16.5" style="42" customWidth="1"/>
    <col min="3584" max="3586" width="13.625" style="42" customWidth="1"/>
    <col min="3587" max="3836" width="6.875" style="42"/>
    <col min="3837" max="3837" width="23.625" style="42" customWidth="1"/>
    <col min="3838" max="3838" width="44.625" style="42" customWidth="1"/>
    <col min="3839" max="3839" width="16.5" style="42" customWidth="1"/>
    <col min="3840" max="3842" width="13.625" style="42" customWidth="1"/>
    <col min="3843" max="4092" width="6.875" style="42"/>
    <col min="4093" max="4093" width="23.625" style="42" customWidth="1"/>
    <col min="4094" max="4094" width="44.625" style="42" customWidth="1"/>
    <col min="4095" max="4095" width="16.5" style="42" customWidth="1"/>
    <col min="4096" max="4098" width="13.625" style="42" customWidth="1"/>
    <col min="4099" max="4348" width="6.875" style="42"/>
    <col min="4349" max="4349" width="23.625" style="42" customWidth="1"/>
    <col min="4350" max="4350" width="44.625" style="42" customWidth="1"/>
    <col min="4351" max="4351" width="16.5" style="42" customWidth="1"/>
    <col min="4352" max="4354" width="13.625" style="42" customWidth="1"/>
    <col min="4355" max="4604" width="6.875" style="42"/>
    <col min="4605" max="4605" width="23.625" style="42" customWidth="1"/>
    <col min="4606" max="4606" width="44.625" style="42" customWidth="1"/>
    <col min="4607" max="4607" width="16.5" style="42" customWidth="1"/>
    <col min="4608" max="4610" width="13.625" style="42" customWidth="1"/>
    <col min="4611" max="4860" width="6.875" style="42"/>
    <col min="4861" max="4861" width="23.625" style="42" customWidth="1"/>
    <col min="4862" max="4862" width="44.625" style="42" customWidth="1"/>
    <col min="4863" max="4863" width="16.5" style="42" customWidth="1"/>
    <col min="4864" max="4866" width="13.625" style="42" customWidth="1"/>
    <col min="4867" max="5116" width="6.875" style="42"/>
    <col min="5117" max="5117" width="23.625" style="42" customWidth="1"/>
    <col min="5118" max="5118" width="44.625" style="42" customWidth="1"/>
    <col min="5119" max="5119" width="16.5" style="42" customWidth="1"/>
    <col min="5120" max="5122" width="13.625" style="42" customWidth="1"/>
    <col min="5123" max="5372" width="6.875" style="42"/>
    <col min="5373" max="5373" width="23.625" style="42" customWidth="1"/>
    <col min="5374" max="5374" width="44.625" style="42" customWidth="1"/>
    <col min="5375" max="5375" width="16.5" style="42" customWidth="1"/>
    <col min="5376" max="5378" width="13.625" style="42" customWidth="1"/>
    <col min="5379" max="5628" width="6.875" style="42"/>
    <col min="5629" max="5629" width="23.625" style="42" customWidth="1"/>
    <col min="5630" max="5630" width="44.625" style="42" customWidth="1"/>
    <col min="5631" max="5631" width="16.5" style="42" customWidth="1"/>
    <col min="5632" max="5634" width="13.625" style="42" customWidth="1"/>
    <col min="5635" max="5884" width="6.875" style="42"/>
    <col min="5885" max="5885" width="23.625" style="42" customWidth="1"/>
    <col min="5886" max="5886" width="44.625" style="42" customWidth="1"/>
    <col min="5887" max="5887" width="16.5" style="42" customWidth="1"/>
    <col min="5888" max="5890" width="13.625" style="42" customWidth="1"/>
    <col min="5891" max="6140" width="6.875" style="42"/>
    <col min="6141" max="6141" width="23.625" style="42" customWidth="1"/>
    <col min="6142" max="6142" width="44.625" style="42" customWidth="1"/>
    <col min="6143" max="6143" width="16.5" style="42" customWidth="1"/>
    <col min="6144" max="6146" width="13.625" style="42" customWidth="1"/>
    <col min="6147" max="6396" width="6.875" style="42"/>
    <col min="6397" max="6397" width="23.625" style="42" customWidth="1"/>
    <col min="6398" max="6398" width="44.625" style="42" customWidth="1"/>
    <col min="6399" max="6399" width="16.5" style="42" customWidth="1"/>
    <col min="6400" max="6402" width="13.625" style="42" customWidth="1"/>
    <col min="6403" max="6652" width="6.875" style="42"/>
    <col min="6653" max="6653" width="23.625" style="42" customWidth="1"/>
    <col min="6654" max="6654" width="44.625" style="42" customWidth="1"/>
    <col min="6655" max="6655" width="16.5" style="42" customWidth="1"/>
    <col min="6656" max="6658" width="13.625" style="42" customWidth="1"/>
    <col min="6659" max="6908" width="6.875" style="42"/>
    <col min="6909" max="6909" width="23.625" style="42" customWidth="1"/>
    <col min="6910" max="6910" width="44.625" style="42" customWidth="1"/>
    <col min="6911" max="6911" width="16.5" style="42" customWidth="1"/>
    <col min="6912" max="6914" width="13.625" style="42" customWidth="1"/>
    <col min="6915" max="7164" width="6.875" style="42"/>
    <col min="7165" max="7165" width="23.625" style="42" customWidth="1"/>
    <col min="7166" max="7166" width="44.625" style="42" customWidth="1"/>
    <col min="7167" max="7167" width="16.5" style="42" customWidth="1"/>
    <col min="7168" max="7170" width="13.625" style="42" customWidth="1"/>
    <col min="7171" max="7420" width="6.875" style="42"/>
    <col min="7421" max="7421" width="23.625" style="42" customWidth="1"/>
    <col min="7422" max="7422" width="44.625" style="42" customWidth="1"/>
    <col min="7423" max="7423" width="16.5" style="42" customWidth="1"/>
    <col min="7424" max="7426" width="13.625" style="42" customWidth="1"/>
    <col min="7427" max="7676" width="6.875" style="42"/>
    <col min="7677" max="7677" width="23.625" style="42" customWidth="1"/>
    <col min="7678" max="7678" width="44.625" style="42" customWidth="1"/>
    <col min="7679" max="7679" width="16.5" style="42" customWidth="1"/>
    <col min="7680" max="7682" width="13.625" style="42" customWidth="1"/>
    <col min="7683" max="7932" width="6.875" style="42"/>
    <col min="7933" max="7933" width="23.625" style="42" customWidth="1"/>
    <col min="7934" max="7934" width="44.625" style="42" customWidth="1"/>
    <col min="7935" max="7935" width="16.5" style="42" customWidth="1"/>
    <col min="7936" max="7938" width="13.625" style="42" customWidth="1"/>
    <col min="7939" max="8188" width="6.875" style="42"/>
    <col min="8189" max="8189" width="23.625" style="42" customWidth="1"/>
    <col min="8190" max="8190" width="44.625" style="42" customWidth="1"/>
    <col min="8191" max="8191" width="16.5" style="42" customWidth="1"/>
    <col min="8192" max="8194" width="13.625" style="42" customWidth="1"/>
    <col min="8195" max="8444" width="6.875" style="42"/>
    <col min="8445" max="8445" width="23.625" style="42" customWidth="1"/>
    <col min="8446" max="8446" width="44.625" style="42" customWidth="1"/>
    <col min="8447" max="8447" width="16.5" style="42" customWidth="1"/>
    <col min="8448" max="8450" width="13.625" style="42" customWidth="1"/>
    <col min="8451" max="8700" width="6.875" style="42"/>
    <col min="8701" max="8701" width="23.625" style="42" customWidth="1"/>
    <col min="8702" max="8702" width="44.625" style="42" customWidth="1"/>
    <col min="8703" max="8703" width="16.5" style="42" customWidth="1"/>
    <col min="8704" max="8706" width="13.625" style="42" customWidth="1"/>
    <col min="8707" max="8956" width="6.875" style="42"/>
    <col min="8957" max="8957" width="23.625" style="42" customWidth="1"/>
    <col min="8958" max="8958" width="44.625" style="42" customWidth="1"/>
    <col min="8959" max="8959" width="16.5" style="42" customWidth="1"/>
    <col min="8960" max="8962" width="13.625" style="42" customWidth="1"/>
    <col min="8963" max="9212" width="6.875" style="42"/>
    <col min="9213" max="9213" width="23.625" style="42" customWidth="1"/>
    <col min="9214" max="9214" width="44.625" style="42" customWidth="1"/>
    <col min="9215" max="9215" width="16.5" style="42" customWidth="1"/>
    <col min="9216" max="9218" width="13.625" style="42" customWidth="1"/>
    <col min="9219" max="9468" width="6.875" style="42"/>
    <col min="9469" max="9469" width="23.625" style="42" customWidth="1"/>
    <col min="9470" max="9470" width="44.625" style="42" customWidth="1"/>
    <col min="9471" max="9471" width="16.5" style="42" customWidth="1"/>
    <col min="9472" max="9474" width="13.625" style="42" customWidth="1"/>
    <col min="9475" max="9724" width="6.875" style="42"/>
    <col min="9725" max="9725" width="23.625" style="42" customWidth="1"/>
    <col min="9726" max="9726" width="44.625" style="42" customWidth="1"/>
    <col min="9727" max="9727" width="16.5" style="42" customWidth="1"/>
    <col min="9728" max="9730" width="13.625" style="42" customWidth="1"/>
    <col min="9731" max="9980" width="6.875" style="42"/>
    <col min="9981" max="9981" width="23.625" style="42" customWidth="1"/>
    <col min="9982" max="9982" width="44.625" style="42" customWidth="1"/>
    <col min="9983" max="9983" width="16.5" style="42" customWidth="1"/>
    <col min="9984" max="9986" width="13.625" style="42" customWidth="1"/>
    <col min="9987" max="10236" width="6.875" style="42"/>
    <col min="10237" max="10237" width="23.625" style="42" customWidth="1"/>
    <col min="10238" max="10238" width="44.625" style="42" customWidth="1"/>
    <col min="10239" max="10239" width="16.5" style="42" customWidth="1"/>
    <col min="10240" max="10242" width="13.625" style="42" customWidth="1"/>
    <col min="10243" max="10492" width="6.875" style="42"/>
    <col min="10493" max="10493" width="23.625" style="42" customWidth="1"/>
    <col min="10494" max="10494" width="44.625" style="42" customWidth="1"/>
    <col min="10495" max="10495" width="16.5" style="42" customWidth="1"/>
    <col min="10496" max="10498" width="13.625" style="42" customWidth="1"/>
    <col min="10499" max="10748" width="6.875" style="42"/>
    <col min="10749" max="10749" width="23.625" style="42" customWidth="1"/>
    <col min="10750" max="10750" width="44.625" style="42" customWidth="1"/>
    <col min="10751" max="10751" width="16.5" style="42" customWidth="1"/>
    <col min="10752" max="10754" width="13.625" style="42" customWidth="1"/>
    <col min="10755" max="11004" width="6.875" style="42"/>
    <col min="11005" max="11005" width="23.625" style="42" customWidth="1"/>
    <col min="11006" max="11006" width="44.625" style="42" customWidth="1"/>
    <col min="11007" max="11007" width="16.5" style="42" customWidth="1"/>
    <col min="11008" max="11010" width="13.625" style="42" customWidth="1"/>
    <col min="11011" max="11260" width="6.875" style="42"/>
    <col min="11261" max="11261" width="23.625" style="42" customWidth="1"/>
    <col min="11262" max="11262" width="44.625" style="42" customWidth="1"/>
    <col min="11263" max="11263" width="16.5" style="42" customWidth="1"/>
    <col min="11264" max="11266" width="13.625" style="42" customWidth="1"/>
    <col min="11267" max="11516" width="6.875" style="42"/>
    <col min="11517" max="11517" width="23.625" style="42" customWidth="1"/>
    <col min="11518" max="11518" width="44.625" style="42" customWidth="1"/>
    <col min="11519" max="11519" width="16.5" style="42" customWidth="1"/>
    <col min="11520" max="11522" width="13.625" style="42" customWidth="1"/>
    <col min="11523" max="11772" width="6.875" style="42"/>
    <col min="11773" max="11773" width="23.625" style="42" customWidth="1"/>
    <col min="11774" max="11774" width="44.625" style="42" customWidth="1"/>
    <col min="11775" max="11775" width="16.5" style="42" customWidth="1"/>
    <col min="11776" max="11778" width="13.625" style="42" customWidth="1"/>
    <col min="11779" max="12028" width="6.875" style="42"/>
    <col min="12029" max="12029" width="23.625" style="42" customWidth="1"/>
    <col min="12030" max="12030" width="44.625" style="42" customWidth="1"/>
    <col min="12031" max="12031" width="16.5" style="42" customWidth="1"/>
    <col min="12032" max="12034" width="13.625" style="42" customWidth="1"/>
    <col min="12035" max="12284" width="6.875" style="42"/>
    <col min="12285" max="12285" width="23.625" style="42" customWidth="1"/>
    <col min="12286" max="12286" width="44.625" style="42" customWidth="1"/>
    <col min="12287" max="12287" width="16.5" style="42" customWidth="1"/>
    <col min="12288" max="12290" width="13.625" style="42" customWidth="1"/>
    <col min="12291" max="12540" width="6.875" style="42"/>
    <col min="12541" max="12541" width="23.625" style="42" customWidth="1"/>
    <col min="12542" max="12542" width="44.625" style="42" customWidth="1"/>
    <col min="12543" max="12543" width="16.5" style="42" customWidth="1"/>
    <col min="12544" max="12546" width="13.625" style="42" customWidth="1"/>
    <col min="12547" max="12796" width="6.875" style="42"/>
    <col min="12797" max="12797" width="23.625" style="42" customWidth="1"/>
    <col min="12798" max="12798" width="44.625" style="42" customWidth="1"/>
    <col min="12799" max="12799" width="16.5" style="42" customWidth="1"/>
    <col min="12800" max="12802" width="13.625" style="42" customWidth="1"/>
    <col min="12803" max="13052" width="6.875" style="42"/>
    <col min="13053" max="13053" width="23.625" style="42" customWidth="1"/>
    <col min="13054" max="13054" width="44.625" style="42" customWidth="1"/>
    <col min="13055" max="13055" width="16.5" style="42" customWidth="1"/>
    <col min="13056" max="13058" width="13.625" style="42" customWidth="1"/>
    <col min="13059" max="13308" width="6.875" style="42"/>
    <col min="13309" max="13309" width="23.625" style="42" customWidth="1"/>
    <col min="13310" max="13310" width="44.625" style="42" customWidth="1"/>
    <col min="13311" max="13311" width="16.5" style="42" customWidth="1"/>
    <col min="13312" max="13314" width="13.625" style="42" customWidth="1"/>
    <col min="13315" max="13564" width="6.875" style="42"/>
    <col min="13565" max="13565" width="23.625" style="42" customWidth="1"/>
    <col min="13566" max="13566" width="44.625" style="42" customWidth="1"/>
    <col min="13567" max="13567" width="16.5" style="42" customWidth="1"/>
    <col min="13568" max="13570" width="13.625" style="42" customWidth="1"/>
    <col min="13571" max="13820" width="6.875" style="42"/>
    <col min="13821" max="13821" width="23.625" style="42" customWidth="1"/>
    <col min="13822" max="13822" width="44.625" style="42" customWidth="1"/>
    <col min="13823" max="13823" width="16.5" style="42" customWidth="1"/>
    <col min="13824" max="13826" width="13.625" style="42" customWidth="1"/>
    <col min="13827" max="14076" width="6.875" style="42"/>
    <col min="14077" max="14077" width="23.625" style="42" customWidth="1"/>
    <col min="14078" max="14078" width="44.625" style="42" customWidth="1"/>
    <col min="14079" max="14079" width="16.5" style="42" customWidth="1"/>
    <col min="14080" max="14082" width="13.625" style="42" customWidth="1"/>
    <col min="14083" max="14332" width="6.875" style="42"/>
    <col min="14333" max="14333" width="23.625" style="42" customWidth="1"/>
    <col min="14334" max="14334" width="44.625" style="42" customWidth="1"/>
    <col min="14335" max="14335" width="16.5" style="42" customWidth="1"/>
    <col min="14336" max="14338" width="13.625" style="42" customWidth="1"/>
    <col min="14339" max="14588" width="6.875" style="42"/>
    <col min="14589" max="14589" width="23.625" style="42" customWidth="1"/>
    <col min="14590" max="14590" width="44.625" style="42" customWidth="1"/>
    <col min="14591" max="14591" width="16.5" style="42" customWidth="1"/>
    <col min="14592" max="14594" width="13.625" style="42" customWidth="1"/>
    <col min="14595" max="14844" width="6.875" style="42"/>
    <col min="14845" max="14845" width="23.625" style="42" customWidth="1"/>
    <col min="14846" max="14846" width="44.625" style="42" customWidth="1"/>
    <col min="14847" max="14847" width="16.5" style="42" customWidth="1"/>
    <col min="14848" max="14850" width="13.625" style="42" customWidth="1"/>
    <col min="14851" max="15100" width="6.875" style="42"/>
    <col min="15101" max="15101" width="23.625" style="42" customWidth="1"/>
    <col min="15102" max="15102" width="44.625" style="42" customWidth="1"/>
    <col min="15103" max="15103" width="16.5" style="42" customWidth="1"/>
    <col min="15104" max="15106" width="13.625" style="42" customWidth="1"/>
    <col min="15107" max="15356" width="6.875" style="42"/>
    <col min="15357" max="15357" width="23.625" style="42" customWidth="1"/>
    <col min="15358" max="15358" width="44.625" style="42" customWidth="1"/>
    <col min="15359" max="15359" width="16.5" style="42" customWidth="1"/>
    <col min="15360" max="15362" width="13.625" style="42" customWidth="1"/>
    <col min="15363" max="15612" width="6.875" style="42"/>
    <col min="15613" max="15613" width="23.625" style="42" customWidth="1"/>
    <col min="15614" max="15614" width="44.625" style="42" customWidth="1"/>
    <col min="15615" max="15615" width="16.5" style="42" customWidth="1"/>
    <col min="15616" max="15618" width="13.625" style="42" customWidth="1"/>
    <col min="15619" max="15868" width="6.875" style="42"/>
    <col min="15869" max="15869" width="23.625" style="42" customWidth="1"/>
    <col min="15870" max="15870" width="44.625" style="42" customWidth="1"/>
    <col min="15871" max="15871" width="16.5" style="42" customWidth="1"/>
    <col min="15872" max="15874" width="13.625" style="42" customWidth="1"/>
    <col min="15875" max="16124" width="6.875" style="42"/>
    <col min="16125" max="16125" width="23.625" style="42" customWidth="1"/>
    <col min="16126" max="16126" width="44.625" style="42" customWidth="1"/>
    <col min="16127" max="16127" width="16.5" style="42" customWidth="1"/>
    <col min="16128" max="16130" width="13.625" style="42" customWidth="1"/>
    <col min="16131" max="16384" width="6.875" style="42"/>
  </cols>
  <sheetData>
    <row r="1" spans="1:5" ht="20.100000000000001" customHeight="1">
      <c r="A1" s="41" t="s">
        <v>329</v>
      </c>
    </row>
    <row r="2" spans="1:5" ht="25.5" customHeight="1">
      <c r="A2" s="43" t="s">
        <v>425</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50" t="s">
        <v>330</v>
      </c>
      <c r="B5" s="150"/>
      <c r="C5" s="150" t="s">
        <v>397</v>
      </c>
      <c r="D5" s="150"/>
      <c r="E5" s="150"/>
    </row>
    <row r="6" spans="1:5" ht="20.100000000000001" customHeight="1">
      <c r="A6" s="49" t="s">
        <v>331</v>
      </c>
      <c r="B6" s="49" t="s">
        <v>332</v>
      </c>
      <c r="C6" s="49" t="s">
        <v>333</v>
      </c>
      <c r="D6" s="49" t="s">
        <v>334</v>
      </c>
      <c r="E6" s="49" t="s">
        <v>335</v>
      </c>
    </row>
    <row r="7" spans="1:5" ht="20.100000000000001" customHeight="1">
      <c r="A7" s="125"/>
      <c r="B7" s="124" t="s">
        <v>423</v>
      </c>
      <c r="C7" s="139">
        <v>610.84</v>
      </c>
      <c r="D7" s="139">
        <v>130</v>
      </c>
      <c r="E7" s="140">
        <v>480.84</v>
      </c>
    </row>
    <row r="8" spans="1:5" ht="21" customHeight="1">
      <c r="A8" s="130" t="s">
        <v>406</v>
      </c>
      <c r="B8" s="131" t="s">
        <v>405</v>
      </c>
      <c r="C8" s="139">
        <v>586.29999999999995</v>
      </c>
      <c r="D8" s="139">
        <v>105.46</v>
      </c>
      <c r="E8" s="140">
        <v>480.84</v>
      </c>
    </row>
    <row r="9" spans="1:5" ht="21" customHeight="1">
      <c r="A9" s="130" t="s">
        <v>433</v>
      </c>
      <c r="B9" s="131" t="s">
        <v>434</v>
      </c>
      <c r="C9" s="139">
        <v>586.29999999999995</v>
      </c>
      <c r="D9" s="139">
        <v>105.46</v>
      </c>
      <c r="E9" s="140">
        <v>480.84</v>
      </c>
    </row>
    <row r="10" spans="1:5" ht="21" customHeight="1">
      <c r="A10" s="130" t="s">
        <v>435</v>
      </c>
      <c r="B10" s="131" t="s">
        <v>436</v>
      </c>
      <c r="C10" s="139">
        <v>480.84</v>
      </c>
      <c r="D10" s="124">
        <v>0</v>
      </c>
      <c r="E10" s="140">
        <v>480.84</v>
      </c>
    </row>
    <row r="11" spans="1:5" ht="21" customHeight="1">
      <c r="A11" s="130" t="s">
        <v>437</v>
      </c>
      <c r="B11" s="131" t="s">
        <v>438</v>
      </c>
      <c r="C11" s="139">
        <v>105.46</v>
      </c>
      <c r="D11" s="139">
        <v>105.46</v>
      </c>
      <c r="E11" s="129">
        <v>0</v>
      </c>
    </row>
    <row r="12" spans="1:5" ht="21" customHeight="1">
      <c r="A12" s="130" t="s">
        <v>407</v>
      </c>
      <c r="B12" s="131" t="s">
        <v>408</v>
      </c>
      <c r="C12" s="139">
        <v>12.44</v>
      </c>
      <c r="D12" s="139">
        <v>12.44</v>
      </c>
      <c r="E12" s="129">
        <v>0</v>
      </c>
    </row>
    <row r="13" spans="1:5" ht="21" customHeight="1">
      <c r="A13" s="130" t="s">
        <v>409</v>
      </c>
      <c r="B13" s="131" t="s">
        <v>410</v>
      </c>
      <c r="C13" s="139">
        <v>12.44</v>
      </c>
      <c r="D13" s="139">
        <v>12.44</v>
      </c>
      <c r="E13" s="129">
        <v>0</v>
      </c>
    </row>
    <row r="14" spans="1:5" ht="21" customHeight="1">
      <c r="A14" s="130" t="s">
        <v>413</v>
      </c>
      <c r="B14" s="131" t="s">
        <v>414</v>
      </c>
      <c r="C14" s="139">
        <v>4.1500000000000004</v>
      </c>
      <c r="D14" s="139">
        <v>4.1500000000000004</v>
      </c>
      <c r="E14" s="129">
        <v>0</v>
      </c>
    </row>
    <row r="15" spans="1:5" ht="21" customHeight="1">
      <c r="A15" s="130" t="s">
        <v>411</v>
      </c>
      <c r="B15" s="131" t="s">
        <v>412</v>
      </c>
      <c r="C15" s="139">
        <v>8.2899999999999991</v>
      </c>
      <c r="D15" s="139">
        <v>8.2899999999999991</v>
      </c>
      <c r="E15" s="129">
        <v>0</v>
      </c>
    </row>
    <row r="16" spans="1:5" ht="21" customHeight="1">
      <c r="A16" s="130" t="s">
        <v>415</v>
      </c>
      <c r="B16" s="131" t="s">
        <v>416</v>
      </c>
      <c r="C16" s="139">
        <v>5.88</v>
      </c>
      <c r="D16" s="139">
        <v>5.88</v>
      </c>
      <c r="E16" s="129">
        <v>0</v>
      </c>
    </row>
    <row r="17" spans="1:5" ht="21" customHeight="1">
      <c r="A17" s="127" t="s">
        <v>417</v>
      </c>
      <c r="B17" s="131" t="s">
        <v>418</v>
      </c>
      <c r="C17" s="139">
        <v>5.88</v>
      </c>
      <c r="D17" s="139">
        <v>5.88</v>
      </c>
      <c r="E17" s="121">
        <v>0</v>
      </c>
    </row>
    <row r="18" spans="1:5" ht="21" customHeight="1">
      <c r="A18" s="127" t="s">
        <v>419</v>
      </c>
      <c r="B18" s="131" t="s">
        <v>420</v>
      </c>
      <c r="C18" s="139">
        <v>4.92</v>
      </c>
      <c r="D18" s="139">
        <v>4.92</v>
      </c>
      <c r="E18" s="132">
        <v>0</v>
      </c>
    </row>
    <row r="19" spans="1:5" ht="21" customHeight="1">
      <c r="A19" s="127" t="s">
        <v>439</v>
      </c>
      <c r="B19" s="131" t="s">
        <v>440</v>
      </c>
      <c r="C19" s="139">
        <v>0.96</v>
      </c>
      <c r="D19" s="139">
        <v>0.96</v>
      </c>
      <c r="E19" s="132">
        <v>0</v>
      </c>
    </row>
    <row r="20" spans="1:5" ht="21" customHeight="1">
      <c r="A20" s="127" t="s">
        <v>441</v>
      </c>
      <c r="B20" s="131" t="s">
        <v>442</v>
      </c>
      <c r="C20" s="139">
        <v>6.22</v>
      </c>
      <c r="D20" s="139">
        <v>6.22</v>
      </c>
      <c r="E20" s="132">
        <v>0</v>
      </c>
    </row>
    <row r="21" spans="1:5" ht="21" customHeight="1">
      <c r="A21" s="127" t="s">
        <v>443</v>
      </c>
      <c r="B21" s="131" t="s">
        <v>444</v>
      </c>
      <c r="C21" s="139">
        <v>6.22</v>
      </c>
      <c r="D21" s="139">
        <v>6.22</v>
      </c>
      <c r="E21" s="132">
        <v>0</v>
      </c>
    </row>
    <row r="22" spans="1:5" ht="21" customHeight="1">
      <c r="A22" s="127" t="s">
        <v>445</v>
      </c>
      <c r="B22" s="131" t="s">
        <v>446</v>
      </c>
      <c r="C22" s="139">
        <v>6.22</v>
      </c>
      <c r="D22" s="139">
        <v>6.22</v>
      </c>
      <c r="E22" s="132">
        <v>0</v>
      </c>
    </row>
    <row r="23" spans="1:5" ht="12.75" customHeight="1">
      <c r="A23" s="50"/>
      <c r="B23" s="50"/>
      <c r="C23" s="50"/>
      <c r="D23" s="50"/>
      <c r="E23" s="50"/>
    </row>
    <row r="24" spans="1:5" ht="12.75" customHeight="1">
      <c r="A24" s="50"/>
      <c r="B24" s="50"/>
      <c r="C24" s="50"/>
      <c r="D24" s="50"/>
      <c r="E24" s="50"/>
    </row>
    <row r="25" spans="1:5" ht="12.75" customHeight="1">
      <c r="A25" s="50"/>
      <c r="B25" s="50"/>
      <c r="D25" s="50"/>
      <c r="E25" s="50"/>
    </row>
    <row r="26" spans="1:5" ht="12.75" customHeight="1">
      <c r="A26" s="50"/>
      <c r="B26" s="50"/>
      <c r="D26" s="50"/>
      <c r="E26" s="50"/>
    </row>
    <row r="27" spans="1:5" s="50" customFormat="1" ht="12.75" customHeight="1"/>
    <row r="28" spans="1:5" ht="12.75" customHeight="1">
      <c r="A28" s="50"/>
      <c r="B28" s="50"/>
    </row>
    <row r="29" spans="1:5" ht="12.75" customHeight="1">
      <c r="A29" s="50"/>
      <c r="B29" s="50"/>
      <c r="D29" s="50"/>
    </row>
    <row r="30" spans="1:5" ht="12.75" customHeight="1">
      <c r="A30" s="50"/>
      <c r="B30" s="50"/>
    </row>
    <row r="31" spans="1:5" ht="12.75" customHeight="1">
      <c r="A31" s="50"/>
      <c r="B31" s="50"/>
    </row>
    <row r="32" spans="1:5" ht="12.75" customHeight="1">
      <c r="B32" s="50"/>
      <c r="C32" s="50"/>
    </row>
    <row r="34" spans="1:2" ht="12.75" customHeight="1">
      <c r="A34" s="50"/>
    </row>
    <row r="36" spans="1:2" ht="12.75" customHeight="1">
      <c r="B36" s="50"/>
    </row>
    <row r="37" spans="1:2" ht="12.75" customHeight="1">
      <c r="B37"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32"/>
  <sheetViews>
    <sheetView showGridLines="0" showZeros="0" workbookViewId="0">
      <selection activeCell="C7" sqref="C7:E7"/>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336</v>
      </c>
      <c r="E1" s="51"/>
    </row>
    <row r="2" spans="1:11" ht="34.5" customHeight="1">
      <c r="A2" s="43" t="s">
        <v>426</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50" t="s">
        <v>337</v>
      </c>
      <c r="B5" s="150"/>
      <c r="C5" s="150" t="s">
        <v>398</v>
      </c>
      <c r="D5" s="150"/>
      <c r="E5" s="150"/>
    </row>
    <row r="6" spans="1:11" s="54" customFormat="1" ht="20.100000000000001" customHeight="1">
      <c r="A6" s="55" t="s">
        <v>331</v>
      </c>
      <c r="B6" s="55" t="s">
        <v>332</v>
      </c>
      <c r="C6" s="55" t="s">
        <v>316</v>
      </c>
      <c r="D6" s="55" t="s">
        <v>338</v>
      </c>
      <c r="E6" s="55" t="s">
        <v>339</v>
      </c>
    </row>
    <row r="7" spans="1:11" s="54" customFormat="1" ht="20.100000000000001" customHeight="1">
      <c r="A7" s="56" t="s">
        <v>340</v>
      </c>
      <c r="B7" s="136" t="s">
        <v>341</v>
      </c>
      <c r="C7" s="144">
        <f>C8+C19</f>
        <v>130</v>
      </c>
      <c r="D7" s="144">
        <f t="shared" ref="D7:E7" si="0">D8+D19</f>
        <v>90.6</v>
      </c>
      <c r="E7" s="144">
        <f t="shared" si="0"/>
        <v>39.4</v>
      </c>
      <c r="J7" s="58"/>
    </row>
    <row r="8" spans="1:11" s="54" customFormat="1" ht="20.100000000000001" customHeight="1">
      <c r="A8" s="59" t="s">
        <v>342</v>
      </c>
      <c r="B8" s="60" t="s">
        <v>447</v>
      </c>
      <c r="C8" s="61">
        <v>90.6</v>
      </c>
      <c r="D8" s="61">
        <v>90.6</v>
      </c>
      <c r="E8" s="57"/>
      <c r="G8" s="58"/>
    </row>
    <row r="9" spans="1:11" s="54" customFormat="1" ht="20.100000000000001" customHeight="1">
      <c r="A9" s="59" t="s">
        <v>448</v>
      </c>
      <c r="B9" s="60" t="s">
        <v>343</v>
      </c>
      <c r="C9" s="57">
        <v>27.53</v>
      </c>
      <c r="D9" s="57">
        <v>27.53</v>
      </c>
      <c r="E9" s="57"/>
      <c r="G9" s="58"/>
      <c r="K9" s="58"/>
    </row>
    <row r="10" spans="1:11" s="54" customFormat="1" ht="20.100000000000001" customHeight="1">
      <c r="A10" s="59" t="s">
        <v>449</v>
      </c>
      <c r="B10" s="60" t="s">
        <v>344</v>
      </c>
      <c r="C10" s="57">
        <v>20.38</v>
      </c>
      <c r="D10" s="57">
        <v>20.38</v>
      </c>
      <c r="E10" s="57"/>
      <c r="H10" s="58"/>
    </row>
    <row r="11" spans="1:11" s="54" customFormat="1" ht="20.100000000000001" customHeight="1">
      <c r="A11" s="59" t="s">
        <v>450</v>
      </c>
      <c r="B11" s="60" t="s">
        <v>345</v>
      </c>
      <c r="C11" s="57">
        <v>3.92</v>
      </c>
      <c r="D11" s="57">
        <v>3.92</v>
      </c>
      <c r="E11" s="57"/>
      <c r="H11" s="58"/>
    </row>
    <row r="12" spans="1:11" s="54" customFormat="1" ht="20.100000000000001" customHeight="1">
      <c r="A12" s="59" t="s">
        <v>451</v>
      </c>
      <c r="B12" s="60" t="s">
        <v>346</v>
      </c>
      <c r="C12" s="57">
        <v>8.2899999999999991</v>
      </c>
      <c r="D12" s="57">
        <v>8.2899999999999991</v>
      </c>
      <c r="E12" s="57"/>
      <c r="G12" s="58"/>
      <c r="H12" s="58"/>
    </row>
    <row r="13" spans="1:11" s="54" customFormat="1" ht="20.100000000000001" customHeight="1">
      <c r="A13" s="59" t="s">
        <v>452</v>
      </c>
      <c r="B13" s="60" t="s">
        <v>347</v>
      </c>
      <c r="C13" s="57">
        <v>4.1500000000000004</v>
      </c>
      <c r="D13" s="57">
        <v>4.1500000000000004</v>
      </c>
      <c r="E13" s="57"/>
      <c r="J13" s="58"/>
    </row>
    <row r="14" spans="1:11" s="54" customFormat="1" ht="20.100000000000001" customHeight="1">
      <c r="A14" s="59" t="s">
        <v>453</v>
      </c>
      <c r="B14" s="60" t="s">
        <v>348</v>
      </c>
      <c r="C14" s="57">
        <v>4.92</v>
      </c>
      <c r="D14" s="57">
        <v>4.92</v>
      </c>
      <c r="E14" s="57"/>
      <c r="G14" s="58"/>
      <c r="K14" s="58"/>
    </row>
    <row r="15" spans="1:11" s="54" customFormat="1" ht="20.100000000000001" customHeight="1">
      <c r="A15" s="59" t="s">
        <v>454</v>
      </c>
      <c r="B15" s="60" t="s">
        <v>349</v>
      </c>
      <c r="C15" s="57">
        <v>0.41</v>
      </c>
      <c r="D15" s="57">
        <v>0.41</v>
      </c>
      <c r="E15" s="57"/>
      <c r="G15" s="58"/>
      <c r="H15" s="58"/>
      <c r="K15" s="58"/>
    </row>
    <row r="16" spans="1:11" s="54" customFormat="1" ht="20.100000000000001" customHeight="1">
      <c r="A16" s="59" t="s">
        <v>455</v>
      </c>
      <c r="B16" s="60" t="s">
        <v>350</v>
      </c>
      <c r="C16" s="57">
        <v>6.22</v>
      </c>
      <c r="D16" s="57">
        <v>6.22</v>
      </c>
      <c r="E16" s="57"/>
      <c r="G16" s="58"/>
      <c r="K16" s="58"/>
    </row>
    <row r="17" spans="1:14" s="54" customFormat="1" ht="20.100000000000001" customHeight="1">
      <c r="A17" s="59" t="s">
        <v>456</v>
      </c>
      <c r="B17" s="60" t="s">
        <v>351</v>
      </c>
      <c r="C17" s="57">
        <v>0.96</v>
      </c>
      <c r="D17" s="57">
        <v>0.96</v>
      </c>
      <c r="E17" s="57"/>
      <c r="G17" s="58"/>
      <c r="K17" s="58"/>
    </row>
    <row r="18" spans="1:14" s="54" customFormat="1" ht="20.100000000000001" customHeight="1">
      <c r="A18" s="59" t="s">
        <v>457</v>
      </c>
      <c r="B18" s="60" t="s">
        <v>352</v>
      </c>
      <c r="C18" s="57">
        <v>13.82</v>
      </c>
      <c r="D18" s="57">
        <v>13.82</v>
      </c>
      <c r="E18" s="57"/>
      <c r="G18" s="58"/>
      <c r="K18" s="58"/>
    </row>
    <row r="19" spans="1:14" s="54" customFormat="1" ht="20.100000000000001" customHeight="1">
      <c r="A19" s="59" t="s">
        <v>353</v>
      </c>
      <c r="B19" s="60" t="s">
        <v>458</v>
      </c>
      <c r="C19" s="57">
        <v>39.4</v>
      </c>
      <c r="D19" s="57"/>
      <c r="E19" s="57">
        <v>39.4</v>
      </c>
      <c r="G19" s="58"/>
      <c r="I19" s="58"/>
      <c r="K19" s="58"/>
    </row>
    <row r="20" spans="1:14" s="54" customFormat="1" ht="20.100000000000001" customHeight="1">
      <c r="A20" s="59" t="s">
        <v>459</v>
      </c>
      <c r="B20" s="60" t="s">
        <v>354</v>
      </c>
      <c r="C20" s="57">
        <v>12.2</v>
      </c>
      <c r="D20" s="57"/>
      <c r="E20" s="57">
        <v>12.2</v>
      </c>
      <c r="G20" s="58"/>
      <c r="K20" s="58"/>
    </row>
    <row r="21" spans="1:14" s="54" customFormat="1" ht="20.100000000000001" customHeight="1">
      <c r="A21" s="59" t="s">
        <v>460</v>
      </c>
      <c r="B21" s="60" t="s">
        <v>355</v>
      </c>
      <c r="C21" s="61">
        <v>1</v>
      </c>
      <c r="D21" s="61"/>
      <c r="E21" s="61">
        <v>1</v>
      </c>
      <c r="G21" s="58"/>
    </row>
    <row r="22" spans="1:14" s="54" customFormat="1" ht="20.100000000000001" customHeight="1">
      <c r="A22" s="59" t="s">
        <v>461</v>
      </c>
      <c r="B22" s="62" t="s">
        <v>356</v>
      </c>
      <c r="C22" s="57">
        <v>1.87</v>
      </c>
      <c r="D22" s="57"/>
      <c r="E22" s="57">
        <v>1.87</v>
      </c>
      <c r="G22" s="58"/>
      <c r="H22" s="58"/>
      <c r="N22" s="58"/>
    </row>
    <row r="23" spans="1:14" s="54" customFormat="1" ht="20.100000000000001" customHeight="1">
      <c r="A23" s="59" t="s">
        <v>462</v>
      </c>
      <c r="B23" s="63" t="s">
        <v>463</v>
      </c>
      <c r="C23" s="57">
        <v>10.8</v>
      </c>
      <c r="D23" s="57"/>
      <c r="E23" s="57">
        <v>10.8</v>
      </c>
      <c r="G23" s="58"/>
    </row>
    <row r="24" spans="1:14" s="54" customFormat="1" ht="20.100000000000001" customHeight="1">
      <c r="A24" s="59" t="s">
        <v>464</v>
      </c>
      <c r="B24" s="63" t="s">
        <v>357</v>
      </c>
      <c r="C24" s="57">
        <v>2</v>
      </c>
      <c r="D24" s="57"/>
      <c r="E24" s="57">
        <v>2</v>
      </c>
      <c r="H24" s="58"/>
      <c r="J24" s="58"/>
    </row>
    <row r="25" spans="1:14" s="54" customFormat="1" ht="20.100000000000001" customHeight="1">
      <c r="A25" s="59" t="s">
        <v>465</v>
      </c>
      <c r="B25" s="63" t="s">
        <v>358</v>
      </c>
      <c r="C25" s="57">
        <v>3.08</v>
      </c>
      <c r="D25" s="57"/>
      <c r="E25" s="57">
        <v>3.08</v>
      </c>
      <c r="G25" s="58"/>
      <c r="H25" s="58"/>
    </row>
    <row r="26" spans="1:14" s="54" customFormat="1" ht="20.100000000000001" customHeight="1">
      <c r="A26" s="59" t="s">
        <v>466</v>
      </c>
      <c r="B26" s="63" t="s">
        <v>359</v>
      </c>
      <c r="C26" s="57">
        <v>0</v>
      </c>
      <c r="D26" s="57"/>
      <c r="E26" s="57">
        <v>0</v>
      </c>
    </row>
    <row r="27" spans="1:14" s="54" customFormat="1" ht="20.100000000000001" customHeight="1">
      <c r="A27" s="59" t="s">
        <v>467</v>
      </c>
      <c r="B27" s="63" t="s">
        <v>360</v>
      </c>
      <c r="C27" s="57">
        <v>0.62</v>
      </c>
      <c r="D27" s="57"/>
      <c r="E27" s="57">
        <v>0.62</v>
      </c>
      <c r="G27" s="58"/>
      <c r="I27" s="58"/>
      <c r="L27" s="58"/>
    </row>
    <row r="28" spans="1:14" s="54" customFormat="1" ht="20.100000000000001" customHeight="1">
      <c r="A28" s="59" t="s">
        <v>468</v>
      </c>
      <c r="B28" s="63" t="s">
        <v>361</v>
      </c>
      <c r="C28" s="57">
        <v>0.83</v>
      </c>
      <c r="D28" s="57"/>
      <c r="E28" s="57">
        <v>0.83</v>
      </c>
      <c r="G28" s="58"/>
      <c r="H28" s="58"/>
    </row>
    <row r="29" spans="1:14" s="54" customFormat="1" ht="20.100000000000001" customHeight="1">
      <c r="A29" s="59" t="s">
        <v>469</v>
      </c>
      <c r="B29" s="63" t="s">
        <v>362</v>
      </c>
      <c r="C29" s="57">
        <v>5.72</v>
      </c>
      <c r="D29" s="57"/>
      <c r="E29" s="57">
        <v>5.72</v>
      </c>
      <c r="G29" s="58"/>
    </row>
    <row r="30" spans="1:14" s="54" customFormat="1" ht="20.100000000000001" customHeight="1">
      <c r="A30" s="59" t="s">
        <v>470</v>
      </c>
      <c r="B30" s="63" t="s">
        <v>363</v>
      </c>
      <c r="C30" s="57">
        <v>1.28</v>
      </c>
      <c r="D30" s="57"/>
      <c r="E30" s="57">
        <v>1.28</v>
      </c>
      <c r="G30" s="58"/>
    </row>
    <row r="31" spans="1:14" ht="20.100000000000001" customHeight="1">
      <c r="C31" s="50"/>
      <c r="D31" s="50"/>
      <c r="E31" s="50"/>
    </row>
    <row r="32" spans="1:14" ht="20.100000000000001" customHeight="1">
      <c r="D32" s="50"/>
      <c r="E32" s="50"/>
      <c r="F32" s="50"/>
      <c r="N32" s="50"/>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B14" sqref="B14"/>
    </sheetView>
  </sheetViews>
  <sheetFormatPr defaultColWidth="6.875" defaultRowHeight="12.75" customHeight="1"/>
  <cols>
    <col min="1" max="1" width="18" style="42" customWidth="1"/>
    <col min="2" max="2" width="18.625" style="42" customWidth="1"/>
    <col min="3" max="3" width="16.375" style="42" customWidth="1"/>
    <col min="4" max="4" width="14.625" style="42" customWidth="1"/>
    <col min="5" max="5" width="15.625" style="42" customWidth="1"/>
    <col min="6" max="6" width="23.875" style="42" customWidth="1"/>
    <col min="7" max="7" width="11.625" style="42" customWidth="1"/>
    <col min="8" max="251" width="6.875" style="42"/>
    <col min="252" max="263" width="11.625" style="42" customWidth="1"/>
    <col min="264" max="507" width="6.875" style="42"/>
    <col min="508" max="519" width="11.625" style="42" customWidth="1"/>
    <col min="520" max="763" width="6.875" style="42"/>
    <col min="764" max="775" width="11.625" style="42" customWidth="1"/>
    <col min="776" max="1019" width="6.875" style="42"/>
    <col min="1020" max="1031" width="11.625" style="42" customWidth="1"/>
    <col min="1032" max="1275" width="6.875" style="42"/>
    <col min="1276" max="1287" width="11.625" style="42" customWidth="1"/>
    <col min="1288" max="1531" width="6.875" style="42"/>
    <col min="1532" max="1543" width="11.625" style="42" customWidth="1"/>
    <col min="1544" max="1787" width="6.875" style="42"/>
    <col min="1788" max="1799" width="11.625" style="42" customWidth="1"/>
    <col min="1800" max="2043" width="6.875" style="42"/>
    <col min="2044" max="2055" width="11.625" style="42" customWidth="1"/>
    <col min="2056" max="2299" width="6.875" style="42"/>
    <col min="2300" max="2311" width="11.625" style="42" customWidth="1"/>
    <col min="2312" max="2555" width="6.875" style="42"/>
    <col min="2556" max="2567" width="11.625" style="42" customWidth="1"/>
    <col min="2568" max="2811" width="6.875" style="42"/>
    <col min="2812" max="2823" width="11.625" style="42" customWidth="1"/>
    <col min="2824" max="3067" width="6.875" style="42"/>
    <col min="3068" max="3079" width="11.625" style="42" customWidth="1"/>
    <col min="3080" max="3323" width="6.875" style="42"/>
    <col min="3324" max="3335" width="11.625" style="42" customWidth="1"/>
    <col min="3336" max="3579" width="6.875" style="42"/>
    <col min="3580" max="3591" width="11.625" style="42" customWidth="1"/>
    <col min="3592" max="3835" width="6.875" style="42"/>
    <col min="3836" max="3847" width="11.625" style="42" customWidth="1"/>
    <col min="3848" max="4091" width="6.875" style="42"/>
    <col min="4092" max="4103" width="11.625" style="42" customWidth="1"/>
    <col min="4104" max="4347" width="6.875" style="42"/>
    <col min="4348" max="4359" width="11.625" style="42" customWidth="1"/>
    <col min="4360" max="4603" width="6.875" style="42"/>
    <col min="4604" max="4615" width="11.625" style="42" customWidth="1"/>
    <col min="4616" max="4859" width="6.875" style="42"/>
    <col min="4860" max="4871" width="11.625" style="42" customWidth="1"/>
    <col min="4872" max="5115" width="6.875" style="42"/>
    <col min="5116" max="5127" width="11.625" style="42" customWidth="1"/>
    <col min="5128" max="5371" width="6.875" style="42"/>
    <col min="5372" max="5383" width="11.625" style="42" customWidth="1"/>
    <col min="5384" max="5627" width="6.875" style="42"/>
    <col min="5628" max="5639" width="11.625" style="42" customWidth="1"/>
    <col min="5640" max="5883" width="6.875" style="42"/>
    <col min="5884" max="5895" width="11.625" style="42" customWidth="1"/>
    <col min="5896" max="6139" width="6.875" style="42"/>
    <col min="6140" max="6151" width="11.625" style="42" customWidth="1"/>
    <col min="6152" max="6395" width="6.875" style="42"/>
    <col min="6396" max="6407" width="11.625" style="42" customWidth="1"/>
    <col min="6408" max="6651" width="6.875" style="42"/>
    <col min="6652" max="6663" width="11.625" style="42" customWidth="1"/>
    <col min="6664" max="6907" width="6.875" style="42"/>
    <col min="6908" max="6919" width="11.625" style="42" customWidth="1"/>
    <col min="6920" max="7163" width="6.875" style="42"/>
    <col min="7164" max="7175" width="11.625" style="42" customWidth="1"/>
    <col min="7176" max="7419" width="6.875" style="42"/>
    <col min="7420" max="7431" width="11.625" style="42" customWidth="1"/>
    <col min="7432" max="7675" width="6.875" style="42"/>
    <col min="7676" max="7687" width="11.625" style="42" customWidth="1"/>
    <col min="7688" max="7931" width="6.875" style="42"/>
    <col min="7932" max="7943" width="11.625" style="42" customWidth="1"/>
    <col min="7944" max="8187" width="6.875" style="42"/>
    <col min="8188" max="8199" width="11.625" style="42" customWidth="1"/>
    <col min="8200" max="8443" width="6.875" style="42"/>
    <col min="8444" max="8455" width="11.625" style="42" customWidth="1"/>
    <col min="8456" max="8699" width="6.875" style="42"/>
    <col min="8700" max="8711" width="11.625" style="42" customWidth="1"/>
    <col min="8712" max="8955" width="6.875" style="42"/>
    <col min="8956" max="8967" width="11.625" style="42" customWidth="1"/>
    <col min="8968" max="9211" width="6.875" style="42"/>
    <col min="9212" max="9223" width="11.625" style="42" customWidth="1"/>
    <col min="9224" max="9467" width="6.875" style="42"/>
    <col min="9468" max="9479" width="11.625" style="42" customWidth="1"/>
    <col min="9480" max="9723" width="6.875" style="42"/>
    <col min="9724" max="9735" width="11.625" style="42" customWidth="1"/>
    <col min="9736" max="9979" width="6.875" style="42"/>
    <col min="9980" max="9991" width="11.625" style="42" customWidth="1"/>
    <col min="9992" max="10235" width="6.875" style="42"/>
    <col min="10236" max="10247" width="11.625" style="42" customWidth="1"/>
    <col min="10248" max="10491" width="6.875" style="42"/>
    <col min="10492" max="10503" width="11.625" style="42" customWidth="1"/>
    <col min="10504" max="10747" width="6.875" style="42"/>
    <col min="10748" max="10759" width="11.625" style="42" customWidth="1"/>
    <col min="10760" max="11003" width="6.875" style="42"/>
    <col min="11004" max="11015" width="11.625" style="42" customWidth="1"/>
    <col min="11016" max="11259" width="6.875" style="42"/>
    <col min="11260" max="11271" width="11.625" style="42" customWidth="1"/>
    <col min="11272" max="11515" width="6.875" style="42"/>
    <col min="11516" max="11527" width="11.625" style="42" customWidth="1"/>
    <col min="11528" max="11771" width="6.875" style="42"/>
    <col min="11772" max="11783" width="11.625" style="42" customWidth="1"/>
    <col min="11784" max="12027" width="6.875" style="42"/>
    <col min="12028" max="12039" width="11.625" style="42" customWidth="1"/>
    <col min="12040" max="12283" width="6.875" style="42"/>
    <col min="12284" max="12295" width="11.625" style="42" customWidth="1"/>
    <col min="12296" max="12539" width="6.875" style="42"/>
    <col min="12540" max="12551" width="11.625" style="42" customWidth="1"/>
    <col min="12552" max="12795" width="6.875" style="42"/>
    <col min="12796" max="12807" width="11.625" style="42" customWidth="1"/>
    <col min="12808" max="13051" width="6.875" style="42"/>
    <col min="13052" max="13063" width="11.625" style="42" customWidth="1"/>
    <col min="13064" max="13307" width="6.875" style="42"/>
    <col min="13308" max="13319" width="11.625" style="42" customWidth="1"/>
    <col min="13320" max="13563" width="6.875" style="42"/>
    <col min="13564" max="13575" width="11.625" style="42" customWidth="1"/>
    <col min="13576" max="13819" width="6.875" style="42"/>
    <col min="13820" max="13831" width="11.625" style="42" customWidth="1"/>
    <col min="13832" max="14075" width="6.875" style="42"/>
    <col min="14076" max="14087" width="11.625" style="42" customWidth="1"/>
    <col min="14088" max="14331" width="6.875" style="42"/>
    <col min="14332" max="14343" width="11.625" style="42" customWidth="1"/>
    <col min="14344" max="14587" width="6.875" style="42"/>
    <col min="14588" max="14599" width="11.625" style="42" customWidth="1"/>
    <col min="14600" max="14843" width="6.875" style="42"/>
    <col min="14844" max="14855" width="11.625" style="42" customWidth="1"/>
    <col min="14856" max="15099" width="6.875" style="42"/>
    <col min="15100" max="15111" width="11.625" style="42" customWidth="1"/>
    <col min="15112" max="15355" width="6.875" style="42"/>
    <col min="15356" max="15367" width="11.625" style="42" customWidth="1"/>
    <col min="15368" max="15611" width="6.875" style="42"/>
    <col min="15612" max="15623" width="11.625" style="42" customWidth="1"/>
    <col min="15624" max="15867" width="6.875" style="42"/>
    <col min="15868" max="15879" width="11.625" style="42" customWidth="1"/>
    <col min="15880" max="16123" width="6.875" style="42"/>
    <col min="16124" max="16135" width="11.625" style="42" customWidth="1"/>
    <col min="16136" max="16384" width="6.875" style="42"/>
  </cols>
  <sheetData>
    <row r="1" spans="1:7" ht="20.100000000000001" customHeight="1">
      <c r="A1" s="41" t="s">
        <v>364</v>
      </c>
      <c r="G1" s="64"/>
    </row>
    <row r="2" spans="1:7" ht="27">
      <c r="A2" s="65" t="s">
        <v>427</v>
      </c>
      <c r="B2" s="44"/>
      <c r="C2" s="44"/>
      <c r="D2" s="44"/>
      <c r="E2" s="44"/>
      <c r="F2" s="44"/>
      <c r="G2" s="44"/>
    </row>
    <row r="3" spans="1:7" ht="20.100000000000001" customHeight="1">
      <c r="A3" s="45"/>
      <c r="B3" s="44"/>
      <c r="C3" s="44"/>
      <c r="D3" s="44"/>
      <c r="E3" s="44"/>
      <c r="F3" s="44"/>
      <c r="G3" s="44"/>
    </row>
    <row r="4" spans="1:7" ht="20.100000000000001" customHeight="1">
      <c r="A4" s="54"/>
      <c r="B4" s="54"/>
      <c r="C4" s="54"/>
      <c r="D4" s="54"/>
      <c r="E4" s="54"/>
      <c r="F4" s="66" t="s">
        <v>311</v>
      </c>
    </row>
    <row r="5" spans="1:7" ht="20.100000000000001" customHeight="1">
      <c r="A5" s="150" t="s">
        <v>397</v>
      </c>
      <c r="B5" s="150"/>
      <c r="C5" s="150"/>
      <c r="D5" s="150"/>
      <c r="E5" s="150"/>
      <c r="F5" s="150"/>
    </row>
    <row r="6" spans="1:7" ht="14.25" customHeight="1">
      <c r="A6" s="150" t="s">
        <v>316</v>
      </c>
      <c r="B6" s="151" t="s">
        <v>365</v>
      </c>
      <c r="C6" s="150" t="s">
        <v>366</v>
      </c>
      <c r="D6" s="150"/>
      <c r="E6" s="150"/>
      <c r="F6" s="150" t="s">
        <v>367</v>
      </c>
    </row>
    <row r="7" spans="1:7" ht="28.5">
      <c r="A7" s="150"/>
      <c r="B7" s="151"/>
      <c r="C7" s="122" t="s">
        <v>333</v>
      </c>
      <c r="D7" s="126" t="s">
        <v>368</v>
      </c>
      <c r="E7" s="126" t="s">
        <v>369</v>
      </c>
      <c r="F7" s="150"/>
    </row>
    <row r="8" spans="1:7" ht="20.100000000000001" customHeight="1">
      <c r="A8" s="57" t="s">
        <v>475</v>
      </c>
      <c r="B8" s="57"/>
      <c r="C8" s="57"/>
      <c r="D8" s="57"/>
      <c r="E8" s="57"/>
      <c r="F8" s="57"/>
    </row>
    <row r="9" spans="1:7" ht="22.5" customHeight="1">
      <c r="B9" s="50"/>
      <c r="C9" s="50"/>
      <c r="D9" s="50"/>
      <c r="E9" s="50"/>
      <c r="F9" s="50"/>
      <c r="G9" s="50"/>
    </row>
    <row r="10" spans="1:7" ht="12.75" customHeight="1">
      <c r="B10" s="50"/>
      <c r="C10" s="50"/>
      <c r="D10" s="50"/>
      <c r="E10" s="50"/>
      <c r="F10" s="50"/>
      <c r="G10" s="50"/>
    </row>
    <row r="11" spans="1:7" ht="12.75" customHeight="1">
      <c r="B11" s="50"/>
      <c r="C11" s="50"/>
      <c r="D11" s="50"/>
      <c r="E11" s="50"/>
      <c r="F11" s="50"/>
      <c r="G11" s="50"/>
    </row>
    <row r="12" spans="1:7" ht="12.75" customHeight="1">
      <c r="B12" s="50"/>
      <c r="C12" s="50"/>
      <c r="D12" s="50"/>
      <c r="G12" s="50"/>
    </row>
    <row r="13" spans="1:7" ht="12.75" customHeight="1">
      <c r="B13" s="50"/>
      <c r="C13" s="50"/>
      <c r="D13" s="50"/>
      <c r="E13" s="50"/>
      <c r="F13" s="50"/>
    </row>
    <row r="14" spans="1:7" ht="12.75" customHeight="1">
      <c r="B14" s="50"/>
      <c r="C14" s="50"/>
      <c r="D14" s="50"/>
    </row>
    <row r="15" spans="1:7" ht="12.75" customHeight="1">
      <c r="E15" s="50"/>
    </row>
    <row r="16" spans="1:7" ht="12.75" customHeight="1">
      <c r="F16" s="50"/>
      <c r="G16" s="50"/>
    </row>
    <row r="20" spans="3:3" ht="12.75" customHeight="1">
      <c r="C20" s="50"/>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8" sqref="B8"/>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370</v>
      </c>
      <c r="E1" s="70"/>
    </row>
    <row r="2" spans="1:5" ht="27">
      <c r="A2" s="65" t="s">
        <v>428</v>
      </c>
      <c r="B2" s="44"/>
      <c r="C2" s="44"/>
      <c r="D2" s="44"/>
      <c r="E2" s="44"/>
    </row>
    <row r="3" spans="1:5" ht="20.100000000000001" customHeight="1">
      <c r="A3" s="44"/>
      <c r="B3" s="44"/>
      <c r="C3" s="44"/>
      <c r="D3" s="44"/>
      <c r="E3" s="44"/>
    </row>
    <row r="4" spans="1:5" ht="20.100000000000001" customHeight="1">
      <c r="A4" s="71"/>
      <c r="B4" s="72"/>
      <c r="C4" s="72"/>
      <c r="D4" s="72"/>
      <c r="E4" s="73" t="s">
        <v>311</v>
      </c>
    </row>
    <row r="5" spans="1:5" ht="20.100000000000001" customHeight="1">
      <c r="A5" s="150" t="s">
        <v>331</v>
      </c>
      <c r="B5" s="153" t="s">
        <v>332</v>
      </c>
      <c r="C5" s="150" t="s">
        <v>371</v>
      </c>
      <c r="D5" s="150"/>
      <c r="E5" s="150"/>
    </row>
    <row r="6" spans="1:5" ht="20.100000000000001" customHeight="1">
      <c r="A6" s="152"/>
      <c r="B6" s="152"/>
      <c r="C6" s="67" t="s">
        <v>316</v>
      </c>
      <c r="D6" s="67" t="s">
        <v>334</v>
      </c>
      <c r="E6" s="67" t="s">
        <v>335</v>
      </c>
    </row>
    <row r="7" spans="1:5" ht="20.100000000000001" customHeight="1">
      <c r="A7" s="74" t="s">
        <v>471</v>
      </c>
      <c r="B7" s="75"/>
      <c r="C7" s="69"/>
      <c r="D7" s="68"/>
      <c r="E7" s="57"/>
    </row>
    <row r="8" spans="1:5" ht="20.25" customHeight="1">
      <c r="A8" s="113" t="s">
        <v>389</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2" sqref="A2"/>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372</v>
      </c>
      <c r="B1" s="76"/>
      <c r="C1" s="77"/>
      <c r="D1" s="70"/>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27">
      <c r="A2" s="78" t="s">
        <v>429</v>
      </c>
      <c r="B2" s="79"/>
      <c r="C2" s="80"/>
      <c r="D2" s="79"/>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79"/>
      <c r="B3" s="79"/>
      <c r="C3" s="80"/>
      <c r="D3" s="79"/>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1"/>
      <c r="C4" s="82"/>
      <c r="D4" s="66" t="s">
        <v>311</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50" t="s">
        <v>312</v>
      </c>
      <c r="B5" s="150"/>
      <c r="C5" s="150" t="s">
        <v>313</v>
      </c>
      <c r="D5" s="150"/>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3" t="s">
        <v>315</v>
      </c>
      <c r="C6" s="49" t="s">
        <v>314</v>
      </c>
      <c r="D6" s="49" t="s">
        <v>315</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4" t="s">
        <v>476</v>
      </c>
      <c r="B7" s="85">
        <v>610.84</v>
      </c>
      <c r="C7" s="127" t="s">
        <v>405</v>
      </c>
      <c r="D7" s="86">
        <v>586.29999999999995</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87" t="s">
        <v>373</v>
      </c>
      <c r="B8" s="57"/>
      <c r="C8" s="141" t="s">
        <v>472</v>
      </c>
      <c r="D8" s="89">
        <v>12.44</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90" t="s">
        <v>374</v>
      </c>
      <c r="B9" s="85"/>
      <c r="C9" s="141" t="s">
        <v>473</v>
      </c>
      <c r="D9" s="89">
        <v>5.88</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1" t="s">
        <v>399</v>
      </c>
      <c r="B10" s="92"/>
      <c r="C10" s="141" t="s">
        <v>474</v>
      </c>
      <c r="D10" s="89">
        <v>6.22</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1" t="s">
        <v>400</v>
      </c>
      <c r="B11" s="92"/>
      <c r="C11" s="127"/>
      <c r="D11" s="89"/>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1" t="s">
        <v>401</v>
      </c>
      <c r="B12" s="57"/>
      <c r="C12" s="127"/>
      <c r="D12" s="89"/>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1"/>
      <c r="B13" s="94"/>
      <c r="C13" s="128"/>
      <c r="D13" s="89"/>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1"/>
      <c r="B14" s="61"/>
      <c r="C14" s="128"/>
      <c r="D14" s="89"/>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1"/>
      <c r="B15" s="61"/>
      <c r="C15" s="88"/>
      <c r="D15" s="89"/>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1"/>
      <c r="B16" s="61"/>
      <c r="C16" s="88"/>
      <c r="D16" s="89"/>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91"/>
      <c r="B17" s="61"/>
      <c r="C17" s="88"/>
      <c r="D17" s="89"/>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62"/>
      <c r="B18" s="61"/>
      <c r="C18" s="88"/>
      <c r="D18" s="89"/>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row>
    <row r="19" spans="1:251" ht="20.100000000000001" customHeight="1">
      <c r="A19" s="62"/>
      <c r="B19" s="61"/>
      <c r="C19" s="88"/>
      <c r="D19" s="89"/>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row>
    <row r="20" spans="1:251" ht="20.100000000000001" customHeight="1">
      <c r="A20" s="62"/>
      <c r="B20" s="61"/>
      <c r="C20" s="88"/>
      <c r="D20" s="89"/>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row>
    <row r="21" spans="1:251" ht="20.100000000000001" customHeight="1">
      <c r="A21" s="95"/>
      <c r="B21" s="61"/>
      <c r="C21" s="96"/>
      <c r="D21" s="9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row>
    <row r="22" spans="1:251" ht="20.100000000000001" customHeight="1">
      <c r="A22" s="98" t="s">
        <v>375</v>
      </c>
      <c r="B22" s="99">
        <f>SUM(B7:B17)</f>
        <v>610.84</v>
      </c>
      <c r="C22" s="100" t="s">
        <v>376</v>
      </c>
      <c r="D22" s="97">
        <f>SUM(D7:D19)</f>
        <v>610.84</v>
      </c>
      <c r="F22" s="50"/>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row>
    <row r="23" spans="1:251" ht="20.100000000000001" customHeight="1">
      <c r="A23" s="91" t="s">
        <v>377</v>
      </c>
      <c r="B23" s="99"/>
      <c r="C23" s="88" t="s">
        <v>378</v>
      </c>
      <c r="D23" s="97">
        <f>B25-D22</f>
        <v>0</v>
      </c>
      <c r="E23" s="50"/>
      <c r="F23" s="50"/>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row>
    <row r="24" spans="1:251" ht="20.100000000000001" customHeight="1">
      <c r="A24" s="91" t="s">
        <v>379</v>
      </c>
      <c r="B24" s="57"/>
      <c r="C24" s="93"/>
      <c r="D24" s="9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row>
    <row r="25" spans="1:251" ht="20.100000000000001" customHeight="1">
      <c r="A25" s="101" t="s">
        <v>380</v>
      </c>
      <c r="B25" s="102">
        <f>B22+B23+B24</f>
        <v>610.84</v>
      </c>
      <c r="C25" s="96" t="s">
        <v>381</v>
      </c>
      <c r="D25" s="97">
        <f>D22</f>
        <v>610.84</v>
      </c>
      <c r="E25" s="50"/>
    </row>
    <row r="32" spans="1:251" ht="20.100000000000001" customHeight="1">
      <c r="C32"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showGridLines="0" showZeros="0" workbookViewId="0">
      <selection activeCell="D9" sqref="D9"/>
    </sheetView>
  </sheetViews>
  <sheetFormatPr defaultColWidth="6.875" defaultRowHeight="12.75" customHeight="1"/>
  <cols>
    <col min="1" max="1" width="15.5" style="42" customWidth="1"/>
    <col min="2" max="2" width="44.6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382</v>
      </c>
      <c r="L1" s="103"/>
    </row>
    <row r="2" spans="1:12" ht="27" customHeight="1">
      <c r="A2" s="104" t="s">
        <v>430</v>
      </c>
      <c r="B2" s="105"/>
      <c r="C2" s="105"/>
      <c r="D2" s="105"/>
      <c r="E2" s="105"/>
      <c r="F2" s="105"/>
      <c r="G2" s="105"/>
      <c r="H2" s="105"/>
      <c r="I2" s="105"/>
      <c r="J2" s="105"/>
      <c r="K2" s="105"/>
      <c r="L2" s="105"/>
    </row>
    <row r="3" spans="1:12" ht="20.100000000000001" customHeight="1">
      <c r="A3" s="106"/>
      <c r="B3" s="106"/>
      <c r="C3" s="106"/>
      <c r="D3" s="106"/>
      <c r="E3" s="106"/>
      <c r="F3" s="106"/>
      <c r="G3" s="106"/>
      <c r="H3" s="106"/>
      <c r="I3" s="106"/>
      <c r="J3" s="106"/>
      <c r="K3" s="106"/>
      <c r="L3" s="106"/>
    </row>
    <row r="4" spans="1:12" ht="20.100000000000001" customHeight="1">
      <c r="A4" s="107"/>
      <c r="B4" s="107"/>
      <c r="C4" s="107"/>
      <c r="D4" s="107"/>
      <c r="E4" s="107"/>
      <c r="F4" s="107"/>
      <c r="G4" s="107"/>
      <c r="H4" s="107"/>
      <c r="I4" s="107"/>
      <c r="J4" s="107"/>
      <c r="K4" s="107"/>
      <c r="L4" s="108" t="s">
        <v>311</v>
      </c>
    </row>
    <row r="5" spans="1:12" ht="24" customHeight="1">
      <c r="A5" s="150" t="s">
        <v>383</v>
      </c>
      <c r="B5" s="150"/>
      <c r="C5" s="157" t="s">
        <v>316</v>
      </c>
      <c r="D5" s="151" t="s">
        <v>379</v>
      </c>
      <c r="E5" s="151" t="s">
        <v>384</v>
      </c>
      <c r="F5" s="151" t="s">
        <v>373</v>
      </c>
      <c r="G5" s="151" t="s">
        <v>374</v>
      </c>
      <c r="H5" s="156" t="s">
        <v>399</v>
      </c>
      <c r="I5" s="157"/>
      <c r="J5" s="151" t="s">
        <v>400</v>
      </c>
      <c r="K5" s="151" t="s">
        <v>401</v>
      </c>
      <c r="L5" s="159" t="s">
        <v>377</v>
      </c>
    </row>
    <row r="6" spans="1:12" ht="27" customHeight="1">
      <c r="A6" s="134" t="s">
        <v>331</v>
      </c>
      <c r="B6" s="135" t="s">
        <v>332</v>
      </c>
      <c r="C6" s="158"/>
      <c r="D6" s="158"/>
      <c r="E6" s="158"/>
      <c r="F6" s="158"/>
      <c r="G6" s="158"/>
      <c r="H6" s="114" t="s">
        <v>402</v>
      </c>
      <c r="I6" s="114" t="s">
        <v>403</v>
      </c>
      <c r="J6" s="158"/>
      <c r="K6" s="158"/>
      <c r="L6" s="158"/>
    </row>
    <row r="7" spans="1:12" ht="27" customHeight="1">
      <c r="A7" s="154" t="s">
        <v>422</v>
      </c>
      <c r="B7" s="155"/>
      <c r="C7" s="142">
        <f>C8+C12+C16+C20</f>
        <v>610.84</v>
      </c>
      <c r="D7" s="123"/>
      <c r="E7" s="123">
        <v>610.84</v>
      </c>
      <c r="F7" s="123"/>
      <c r="G7" s="123"/>
      <c r="H7" s="126"/>
      <c r="I7" s="126"/>
      <c r="J7" s="123"/>
      <c r="K7" s="123"/>
      <c r="L7" s="123"/>
    </row>
    <row r="8" spans="1:12" ht="18.75" customHeight="1">
      <c r="A8" s="127" t="s">
        <v>406</v>
      </c>
      <c r="B8" s="131" t="s">
        <v>405</v>
      </c>
      <c r="C8" s="57">
        <v>586.29999999999995</v>
      </c>
      <c r="D8" s="57"/>
      <c r="E8" s="57">
        <v>586.29999999999995</v>
      </c>
      <c r="F8" s="57"/>
      <c r="G8" s="57"/>
      <c r="H8" s="57"/>
      <c r="I8" s="57"/>
      <c r="J8" s="57"/>
      <c r="K8" s="57"/>
      <c r="L8" s="57"/>
    </row>
    <row r="9" spans="1:12" ht="18.75" customHeight="1">
      <c r="A9" s="127" t="s">
        <v>433</v>
      </c>
      <c r="B9" s="131" t="s">
        <v>434</v>
      </c>
      <c r="C9" s="143">
        <v>586.29999999999995</v>
      </c>
      <c r="D9" s="143"/>
      <c r="E9" s="143">
        <v>586.29999999999995</v>
      </c>
      <c r="F9" s="132"/>
      <c r="G9" s="132"/>
      <c r="H9" s="132"/>
      <c r="I9" s="132"/>
      <c r="J9" s="132"/>
      <c r="K9" s="132"/>
      <c r="L9" s="132"/>
    </row>
    <row r="10" spans="1:12" ht="18.75" customHeight="1">
      <c r="A10" s="127" t="s">
        <v>435</v>
      </c>
      <c r="B10" s="131" t="s">
        <v>436</v>
      </c>
      <c r="C10" s="143">
        <v>480.84</v>
      </c>
      <c r="D10" s="143"/>
      <c r="E10" s="143">
        <v>480.84</v>
      </c>
      <c r="F10" s="132"/>
      <c r="G10" s="132"/>
      <c r="H10" s="132"/>
      <c r="I10" s="132"/>
      <c r="J10" s="132"/>
      <c r="K10" s="132"/>
      <c r="L10" s="132"/>
    </row>
    <row r="11" spans="1:12" ht="18.75" customHeight="1">
      <c r="A11" s="127" t="s">
        <v>437</v>
      </c>
      <c r="B11" s="131" t="s">
        <v>438</v>
      </c>
      <c r="C11" s="143">
        <v>105.46</v>
      </c>
      <c r="D11" s="143"/>
      <c r="E11" s="143">
        <v>105.46</v>
      </c>
      <c r="F11" s="132"/>
      <c r="G11" s="132"/>
      <c r="H11" s="132"/>
      <c r="I11" s="132"/>
      <c r="J11" s="132"/>
      <c r="K11" s="132"/>
      <c r="L11" s="132"/>
    </row>
    <row r="12" spans="1:12" ht="18.75" customHeight="1">
      <c r="A12" s="127" t="s">
        <v>407</v>
      </c>
      <c r="B12" s="131" t="s">
        <v>408</v>
      </c>
      <c r="C12" s="143">
        <v>12.44</v>
      </c>
      <c r="D12" s="143"/>
      <c r="E12" s="143">
        <v>12.44</v>
      </c>
      <c r="F12" s="132"/>
      <c r="G12" s="132"/>
      <c r="H12" s="132"/>
      <c r="I12" s="132"/>
      <c r="J12" s="132"/>
      <c r="K12" s="132"/>
      <c r="L12" s="132"/>
    </row>
    <row r="13" spans="1:12" ht="18.75" customHeight="1">
      <c r="A13" s="127" t="s">
        <v>409</v>
      </c>
      <c r="B13" s="131" t="s">
        <v>410</v>
      </c>
      <c r="C13" s="143">
        <v>12.44</v>
      </c>
      <c r="D13" s="143"/>
      <c r="E13" s="143">
        <v>12.44</v>
      </c>
      <c r="F13" s="132"/>
      <c r="G13" s="132"/>
      <c r="H13" s="132"/>
      <c r="I13" s="132"/>
      <c r="J13" s="132"/>
      <c r="K13" s="132"/>
      <c r="L13" s="132"/>
    </row>
    <row r="14" spans="1:12" ht="18.75" customHeight="1">
      <c r="A14" s="127" t="s">
        <v>413</v>
      </c>
      <c r="B14" s="131" t="s">
        <v>414</v>
      </c>
      <c r="C14" s="143">
        <v>4.1500000000000004</v>
      </c>
      <c r="D14" s="95"/>
      <c r="E14" s="143">
        <v>4.1500000000000004</v>
      </c>
      <c r="F14" s="133"/>
      <c r="G14" s="133"/>
      <c r="H14" s="133"/>
      <c r="I14" s="132"/>
      <c r="J14" s="132"/>
      <c r="K14" s="132"/>
      <c r="L14" s="132"/>
    </row>
    <row r="15" spans="1:12" ht="18.75" customHeight="1">
      <c r="A15" s="127" t="s">
        <v>411</v>
      </c>
      <c r="B15" s="131" t="s">
        <v>412</v>
      </c>
      <c r="C15" s="95">
        <v>8.2899999999999991</v>
      </c>
      <c r="D15" s="95"/>
      <c r="E15" s="95">
        <v>8.2899999999999991</v>
      </c>
      <c r="F15" s="133"/>
      <c r="G15" s="133"/>
      <c r="H15" s="133"/>
      <c r="I15" s="133"/>
      <c r="J15" s="132"/>
      <c r="K15" s="132"/>
      <c r="L15" s="133"/>
    </row>
    <row r="16" spans="1:12" ht="18.75" customHeight="1">
      <c r="A16" s="127" t="s">
        <v>415</v>
      </c>
      <c r="B16" s="131" t="s">
        <v>416</v>
      </c>
      <c r="C16" s="95">
        <v>5.88</v>
      </c>
      <c r="D16" s="95"/>
      <c r="E16" s="95">
        <v>5.88</v>
      </c>
      <c r="F16" s="133"/>
      <c r="G16" s="133"/>
      <c r="H16" s="133"/>
      <c r="I16" s="133"/>
      <c r="J16" s="132"/>
      <c r="K16" s="132"/>
      <c r="L16" s="132"/>
    </row>
    <row r="17" spans="1:12" ht="18.75" customHeight="1">
      <c r="A17" s="127" t="s">
        <v>417</v>
      </c>
      <c r="B17" s="131" t="s">
        <v>418</v>
      </c>
      <c r="C17" s="95">
        <v>5.88</v>
      </c>
      <c r="D17" s="95"/>
      <c r="E17" s="95">
        <v>5.88</v>
      </c>
      <c r="F17" s="133"/>
      <c r="G17" s="133"/>
      <c r="H17" s="133"/>
      <c r="I17" s="133"/>
      <c r="J17" s="132"/>
      <c r="K17" s="133"/>
      <c r="L17" s="133"/>
    </row>
    <row r="18" spans="1:12" ht="18.75" customHeight="1">
      <c r="A18" s="127" t="s">
        <v>419</v>
      </c>
      <c r="B18" s="131" t="s">
        <v>420</v>
      </c>
      <c r="C18" s="95">
        <v>4.92</v>
      </c>
      <c r="D18" s="95"/>
      <c r="E18" s="95">
        <v>4.92</v>
      </c>
      <c r="F18" s="133"/>
      <c r="G18" s="133"/>
      <c r="H18" s="133"/>
      <c r="I18" s="132"/>
      <c r="J18" s="132"/>
      <c r="K18" s="133"/>
      <c r="L18" s="133"/>
    </row>
    <row r="19" spans="1:12" ht="18.75" customHeight="1">
      <c r="A19" s="127" t="s">
        <v>439</v>
      </c>
      <c r="B19" s="131" t="s">
        <v>440</v>
      </c>
      <c r="C19" s="95">
        <v>0.96</v>
      </c>
      <c r="D19" s="95"/>
      <c r="E19" s="95">
        <v>0.96</v>
      </c>
      <c r="F19" s="133"/>
      <c r="G19" s="133"/>
      <c r="H19" s="133"/>
      <c r="I19" s="132"/>
      <c r="J19" s="133"/>
      <c r="K19" s="133"/>
      <c r="L19" s="133"/>
    </row>
    <row r="20" spans="1:12" ht="18.75" customHeight="1">
      <c r="A20" s="127" t="s">
        <v>441</v>
      </c>
      <c r="B20" s="131" t="s">
        <v>442</v>
      </c>
      <c r="C20" s="95">
        <v>6.22</v>
      </c>
      <c r="D20" s="95"/>
      <c r="E20" s="95">
        <v>6.22</v>
      </c>
      <c r="F20" s="133"/>
      <c r="G20" s="133"/>
      <c r="H20" s="133"/>
      <c r="I20" s="132"/>
      <c r="J20" s="133"/>
      <c r="K20" s="132"/>
      <c r="L20" s="133"/>
    </row>
    <row r="21" spans="1:12" ht="18.75" customHeight="1">
      <c r="A21" s="127" t="s">
        <v>443</v>
      </c>
      <c r="B21" s="131" t="s">
        <v>444</v>
      </c>
      <c r="C21" s="95">
        <v>6.22</v>
      </c>
      <c r="D21" s="95"/>
      <c r="E21" s="95">
        <v>6.22</v>
      </c>
      <c r="F21" s="133"/>
      <c r="G21" s="133"/>
      <c r="H21" s="133"/>
      <c r="I21" s="133"/>
      <c r="J21" s="133"/>
      <c r="K21" s="133"/>
      <c r="L21" s="133"/>
    </row>
    <row r="22" spans="1:12" ht="18.75" customHeight="1">
      <c r="A22" s="127" t="s">
        <v>445</v>
      </c>
      <c r="B22" s="131" t="s">
        <v>446</v>
      </c>
      <c r="C22" s="143">
        <v>6.22</v>
      </c>
      <c r="D22" s="95"/>
      <c r="E22" s="143">
        <v>6.22</v>
      </c>
      <c r="F22" s="132"/>
      <c r="G22" s="133"/>
      <c r="H22" s="133"/>
      <c r="I22" s="133"/>
      <c r="J22" s="133"/>
      <c r="K22" s="133"/>
      <c r="L22" s="133"/>
    </row>
    <row r="23" spans="1:12" ht="12.75" customHeight="1">
      <c r="B23" s="50"/>
    </row>
    <row r="24" spans="1:12" ht="12.75" customHeight="1">
      <c r="B24" s="50"/>
      <c r="C24" s="50"/>
      <c r="D24" s="50"/>
    </row>
    <row r="25" spans="1:12" ht="12.75" customHeight="1">
      <c r="B25" s="50"/>
      <c r="K25" s="50"/>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topLeftCell="A5" workbookViewId="0">
      <selection activeCell="B23" sqref="B23"/>
    </sheetView>
  </sheetViews>
  <sheetFormatPr defaultColWidth="6.875" defaultRowHeight="12.75" customHeight="1"/>
  <cols>
    <col min="1" max="1" width="15.25" style="42" customWidth="1"/>
    <col min="2" max="2" width="36.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385</v>
      </c>
      <c r="B1" s="50"/>
    </row>
    <row r="2" spans="1:9" ht="27">
      <c r="A2" s="104" t="s">
        <v>431</v>
      </c>
      <c r="B2" s="109"/>
      <c r="C2" s="109"/>
      <c r="D2" s="109"/>
      <c r="E2" s="109"/>
      <c r="F2" s="109"/>
      <c r="G2" s="109"/>
      <c r="H2" s="105"/>
    </row>
    <row r="3" spans="1:9" ht="20.100000000000001" customHeight="1">
      <c r="A3" s="110"/>
      <c r="B3" s="111"/>
      <c r="C3" s="109"/>
      <c r="D3" s="109"/>
      <c r="E3" s="109"/>
      <c r="F3" s="109"/>
      <c r="G3" s="109"/>
      <c r="H3" s="105"/>
    </row>
    <row r="4" spans="1:9" ht="20.100000000000001" customHeight="1">
      <c r="A4" s="47"/>
      <c r="B4" s="46"/>
      <c r="C4" s="47"/>
      <c r="D4" s="47"/>
      <c r="E4" s="47"/>
      <c r="F4" s="47"/>
      <c r="G4" s="47"/>
      <c r="H4" s="66" t="s">
        <v>311</v>
      </c>
    </row>
    <row r="5" spans="1:9" ht="29.25" customHeight="1">
      <c r="A5" s="112" t="s">
        <v>331</v>
      </c>
      <c r="B5" s="112" t="s">
        <v>332</v>
      </c>
      <c r="C5" s="137" t="s">
        <v>316</v>
      </c>
      <c r="D5" s="137" t="s">
        <v>334</v>
      </c>
      <c r="E5" s="137" t="s">
        <v>335</v>
      </c>
      <c r="F5" s="112" t="s">
        <v>386</v>
      </c>
      <c r="G5" s="112" t="s">
        <v>387</v>
      </c>
      <c r="H5" s="112" t="s">
        <v>388</v>
      </c>
    </row>
    <row r="6" spans="1:9" ht="27" customHeight="1">
      <c r="A6" s="160" t="s">
        <v>421</v>
      </c>
      <c r="B6" s="161"/>
      <c r="C6" s="144">
        <f>C7+C11+C15+C19</f>
        <v>610.84</v>
      </c>
      <c r="D6" s="144">
        <f t="shared" ref="D6:E6" si="0">D7+D11+D15+D19</f>
        <v>130</v>
      </c>
      <c r="E6" s="144">
        <f t="shared" si="0"/>
        <v>480.84</v>
      </c>
      <c r="F6" s="94"/>
      <c r="G6" s="94"/>
      <c r="H6" s="94"/>
    </row>
    <row r="7" spans="1:9" ht="18" customHeight="1">
      <c r="A7" s="127" t="s">
        <v>406</v>
      </c>
      <c r="B7" s="131" t="s">
        <v>405</v>
      </c>
      <c r="C7" s="145">
        <v>586.29999999999995</v>
      </c>
      <c r="D7" s="145">
        <v>105.46</v>
      </c>
      <c r="E7" s="145">
        <v>480.84</v>
      </c>
      <c r="F7" s="132"/>
      <c r="G7" s="132"/>
      <c r="H7" s="132"/>
    </row>
    <row r="8" spans="1:9" ht="18" customHeight="1">
      <c r="A8" s="127" t="s">
        <v>433</v>
      </c>
      <c r="B8" s="131" t="s">
        <v>434</v>
      </c>
      <c r="C8" s="145">
        <v>586.29999999999995</v>
      </c>
      <c r="D8" s="145">
        <v>105.46</v>
      </c>
      <c r="E8" s="145">
        <v>480.84</v>
      </c>
      <c r="F8" s="132"/>
      <c r="G8" s="132"/>
      <c r="H8" s="132"/>
    </row>
    <row r="9" spans="1:9" ht="18" customHeight="1">
      <c r="A9" s="127" t="s">
        <v>435</v>
      </c>
      <c r="B9" s="131" t="s">
        <v>436</v>
      </c>
      <c r="C9" s="146">
        <v>480.84</v>
      </c>
      <c r="D9" s="145">
        <v>0</v>
      </c>
      <c r="E9" s="145">
        <v>480.84</v>
      </c>
      <c r="F9" s="132"/>
      <c r="G9" s="132"/>
      <c r="H9" s="132"/>
    </row>
    <row r="10" spans="1:9" ht="18" customHeight="1">
      <c r="A10" s="127" t="s">
        <v>437</v>
      </c>
      <c r="B10" s="131" t="s">
        <v>438</v>
      </c>
      <c r="C10" s="146">
        <v>105.46</v>
      </c>
      <c r="D10" s="145">
        <v>105.46</v>
      </c>
      <c r="E10" s="145">
        <v>0</v>
      </c>
      <c r="F10" s="132"/>
      <c r="G10" s="132"/>
      <c r="H10" s="132"/>
      <c r="I10" s="50"/>
    </row>
    <row r="11" spans="1:9" ht="18" customHeight="1">
      <c r="A11" s="127" t="s">
        <v>407</v>
      </c>
      <c r="B11" s="131" t="s">
        <v>408</v>
      </c>
      <c r="C11" s="146">
        <v>12.44</v>
      </c>
      <c r="D11" s="145">
        <v>12.44</v>
      </c>
      <c r="E11" s="145">
        <v>0</v>
      </c>
      <c r="F11" s="132"/>
      <c r="G11" s="132"/>
      <c r="H11" s="132"/>
    </row>
    <row r="12" spans="1:9" ht="18" customHeight="1">
      <c r="A12" s="127" t="s">
        <v>409</v>
      </c>
      <c r="B12" s="131" t="s">
        <v>410</v>
      </c>
      <c r="C12" s="146">
        <v>12.44</v>
      </c>
      <c r="D12" s="145">
        <v>12.44</v>
      </c>
      <c r="E12" s="145">
        <v>0</v>
      </c>
      <c r="F12" s="132"/>
      <c r="G12" s="132"/>
      <c r="H12" s="133"/>
    </row>
    <row r="13" spans="1:9" ht="18" customHeight="1">
      <c r="A13" s="127" t="s">
        <v>413</v>
      </c>
      <c r="B13" s="131" t="s">
        <v>414</v>
      </c>
      <c r="C13" s="145">
        <v>4.1500000000000004</v>
      </c>
      <c r="D13" s="145">
        <v>4.1500000000000004</v>
      </c>
      <c r="E13" s="145">
        <v>0</v>
      </c>
      <c r="F13" s="132"/>
      <c r="G13" s="132"/>
      <c r="H13" s="133"/>
      <c r="I13" s="50"/>
    </row>
    <row r="14" spans="1:9" ht="18" customHeight="1">
      <c r="A14" s="127" t="s">
        <v>411</v>
      </c>
      <c r="B14" s="131" t="s">
        <v>412</v>
      </c>
      <c r="C14" s="146">
        <v>8.2899999999999991</v>
      </c>
      <c r="D14" s="146">
        <v>8.2899999999999991</v>
      </c>
      <c r="E14" s="146">
        <v>0</v>
      </c>
      <c r="F14" s="132"/>
      <c r="G14" s="132"/>
      <c r="H14" s="132"/>
    </row>
    <row r="15" spans="1:9" ht="18" customHeight="1">
      <c r="A15" s="127" t="s">
        <v>415</v>
      </c>
      <c r="B15" s="131" t="s">
        <v>416</v>
      </c>
      <c r="C15" s="146">
        <v>5.88</v>
      </c>
      <c r="D15" s="146">
        <v>5.88</v>
      </c>
      <c r="E15" s="146">
        <v>0</v>
      </c>
      <c r="F15" s="132"/>
      <c r="G15" s="132"/>
      <c r="H15" s="133"/>
    </row>
    <row r="16" spans="1:9" ht="18" customHeight="1">
      <c r="A16" s="127" t="s">
        <v>417</v>
      </c>
      <c r="B16" s="131" t="s">
        <v>418</v>
      </c>
      <c r="C16" s="146">
        <v>5.88</v>
      </c>
      <c r="D16" s="146">
        <v>5.88</v>
      </c>
      <c r="E16" s="146">
        <v>0</v>
      </c>
      <c r="F16" s="132"/>
      <c r="G16" s="133"/>
      <c r="H16" s="133"/>
    </row>
    <row r="17" spans="1:8" ht="18" customHeight="1">
      <c r="A17" s="127" t="s">
        <v>419</v>
      </c>
      <c r="B17" s="131" t="s">
        <v>420</v>
      </c>
      <c r="C17" s="146">
        <v>4.92</v>
      </c>
      <c r="D17" s="146">
        <v>4.92</v>
      </c>
      <c r="E17" s="146">
        <v>0</v>
      </c>
      <c r="F17" s="133"/>
      <c r="G17" s="133"/>
      <c r="H17" s="132"/>
    </row>
    <row r="18" spans="1:8" ht="18" customHeight="1">
      <c r="A18" s="127" t="s">
        <v>439</v>
      </c>
      <c r="B18" s="131" t="s">
        <v>440</v>
      </c>
      <c r="C18" s="146">
        <v>0.96</v>
      </c>
      <c r="D18" s="146">
        <v>0.96</v>
      </c>
      <c r="E18" s="145">
        <v>0</v>
      </c>
      <c r="F18" s="133"/>
      <c r="G18" s="133"/>
      <c r="H18" s="133"/>
    </row>
    <row r="19" spans="1:8" ht="18" customHeight="1">
      <c r="A19" s="127" t="s">
        <v>441</v>
      </c>
      <c r="B19" s="131" t="s">
        <v>442</v>
      </c>
      <c r="C19" s="145">
        <v>6.22</v>
      </c>
      <c r="D19" s="146">
        <v>6.22</v>
      </c>
      <c r="E19" s="146">
        <v>0</v>
      </c>
      <c r="F19" s="132"/>
      <c r="G19" s="133"/>
      <c r="H19" s="133"/>
    </row>
    <row r="20" spans="1:8" ht="18" customHeight="1">
      <c r="A20" s="127" t="s">
        <v>443</v>
      </c>
      <c r="B20" s="131" t="s">
        <v>444</v>
      </c>
      <c r="C20" s="146">
        <v>6.22</v>
      </c>
      <c r="D20" s="146">
        <v>6.22</v>
      </c>
      <c r="E20" s="146">
        <v>0</v>
      </c>
      <c r="F20" s="133"/>
      <c r="G20" s="133"/>
      <c r="H20" s="133"/>
    </row>
    <row r="21" spans="1:8" ht="18" customHeight="1">
      <c r="A21" s="127" t="s">
        <v>445</v>
      </c>
      <c r="B21" s="131" t="s">
        <v>446</v>
      </c>
      <c r="C21" s="146">
        <v>6.22</v>
      </c>
      <c r="D21" s="146">
        <v>6.22</v>
      </c>
      <c r="E21" s="146">
        <v>0</v>
      </c>
      <c r="F21" s="133"/>
      <c r="G21" s="133"/>
      <c r="H21" s="133"/>
    </row>
    <row r="22" spans="1:8" ht="12.75" customHeight="1">
      <c r="G22" s="50"/>
    </row>
    <row r="23" spans="1:8" ht="12.75" customHeight="1">
      <c r="B23" s="50"/>
    </row>
    <row r="24" spans="1:8" ht="12.75" customHeight="1">
      <c r="C24" s="50"/>
      <c r="G24" s="50"/>
    </row>
  </sheetData>
  <mergeCells count="1">
    <mergeCell ref="A6:B6"/>
  </mergeCells>
  <phoneticPr fontId="2" type="noConversion"/>
  <printOptions horizontalCentered="1" gridLines="1"/>
  <pageMargins left="0" right="0" top="0.99999998498150677" bottom="0.99999998498150677" header="0.49999999249075339" footer="0.49999999249075339"/>
  <pageSetup paperSize="9"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2021-04-25T03:45:35Z</dcterms:modified>
</cp:coreProperties>
</file>