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20" yWindow="-120" windowWidth="20610" windowHeight="1116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一般公共预算支出'!$A$1:$E$18</definedName>
    <definedName name="_xlnm.Print_Area" localSheetId="3">'3 一般公共预算财政基本支出'!$A$1:$E$58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部门收入总表'!$A$1:$L$22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2"/>
  <c r="D6"/>
  <c r="E6"/>
  <c r="F6"/>
  <c r="G6"/>
  <c r="H6"/>
  <c r="I6"/>
  <c r="J6"/>
  <c r="K6"/>
  <c r="B6"/>
  <c r="D22" i="9"/>
  <c r="D25" s="1"/>
  <c r="G7" i="4"/>
  <c r="F7"/>
  <c r="E7"/>
  <c r="B7"/>
  <c r="B11"/>
  <c r="D7" l="1"/>
  <c r="B22" i="9"/>
  <c r="B25" s="1"/>
  <c r="E7" i="6"/>
  <c r="D7"/>
  <c r="G16" i="4"/>
  <c r="G18" s="1"/>
  <c r="F16"/>
  <c r="F18" s="1"/>
  <c r="E16"/>
  <c r="E18" s="1"/>
  <c r="D16" l="1"/>
  <c r="D18" s="1"/>
  <c r="D23" i="9"/>
  <c r="B18" i="4"/>
</calcChain>
</file>

<file path=xl/sharedStrings.xml><?xml version="1.0" encoding="utf-8"?>
<sst xmlns="http://schemas.openxmlformats.org/spreadsheetml/2006/main" count="1412" uniqueCount="536">
  <si>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</si>
  <si>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</si>
  <si>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</si>
  <si>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</si>
  <si>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</si>
  <si>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</si>
  <si>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</si>
  <si>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</si>
  <si>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</si>
  <si>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</si>
  <si>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</si>
  <si>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</si>
  <si>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</si>
  <si>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</si>
  <si>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</si>
  <si>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</si>
  <si>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</si>
  <si>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</si>
  <si>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</si>
  <si>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</si>
  <si>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</si>
  <si>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</si>
  <si>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</si>
  <si>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</si>
  <si>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</si>
  <si>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</si>
  <si>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</si>
  <si>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</si>
  <si>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</si>
  <si>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</si>
  <si>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</si>
  <si>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</si>
  <si>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</si>
  <si>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</si>
  <si>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</si>
  <si>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</si>
  <si>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</si>
  <si>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</si>
  <si>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</si>
  <si>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</si>
  <si>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</si>
  <si>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</si>
  <si>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</si>
  <si>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</si>
  <si>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</si>
  <si>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</si>
  <si>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</si>
  <si>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</si>
  <si>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</si>
  <si>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</si>
  <si>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</si>
  <si>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</si>
  <si>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</si>
  <si>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</si>
  <si>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</si>
  <si>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</si>
  <si>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</si>
  <si>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</si>
  <si>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</si>
  <si>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</si>
  <si>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</si>
  <si>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</si>
  <si>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</si>
  <si>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</si>
  <si>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</si>
  <si>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</si>
  <si>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</si>
  <si>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</si>
  <si>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</si>
  <si>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</si>
  <si>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</si>
  <si>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</si>
  <si>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</si>
  <si>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</si>
  <si>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</si>
  <si>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</si>
  <si>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</si>
  <si>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</si>
  <si>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</si>
  <si>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</si>
  <si>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</si>
  <si>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</si>
  <si>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</si>
  <si>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</si>
  <si>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</si>
  <si>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</si>
  <si>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</si>
  <si>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</si>
  <si>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</si>
  <si>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</si>
  <si>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</si>
  <si>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</si>
  <si>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</si>
  <si>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</si>
  <si>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</si>
  <si>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</si>
  <si>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</si>
  <si>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</si>
  <si>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</si>
  <si>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</si>
  <si>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</si>
  <si>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</si>
  <si>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</si>
  <si>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</si>
  <si>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</si>
  <si>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</si>
  <si>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</si>
  <si>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</si>
  <si>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</si>
  <si>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</si>
  <si>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</si>
  <si>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</si>
  <si>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</si>
  <si>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</si>
  <si>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</si>
  <si>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</si>
  <si>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</si>
  <si>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</si>
  <si>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</si>
  <si>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</si>
  <si>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</si>
  <si>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</si>
  <si>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</si>
  <si>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</si>
  <si>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</si>
  <si>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</si>
  <si>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</si>
  <si>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</si>
  <si>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</si>
  <si>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</si>
  <si>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</si>
  <si>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</si>
  <si>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</si>
  <si>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</si>
  <si>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</si>
  <si>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</si>
  <si>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</si>
  <si>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</si>
  <si>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</si>
  <si>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</si>
  <si>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</si>
  <si>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</si>
  <si>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</si>
  <si>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</si>
  <si>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</si>
  <si>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</si>
  <si>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</si>
  <si>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</si>
  <si>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</si>
  <si>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</si>
  <si>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</si>
  <si>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</si>
  <si>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</si>
  <si>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</si>
  <si>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</si>
  <si>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</si>
  <si>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</si>
  <si>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</si>
  <si>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</si>
  <si>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</si>
  <si>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</si>
  <si>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</si>
  <si>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</si>
  <si>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</si>
  <si>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</si>
  <si>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</si>
  <si>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</si>
  <si>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</si>
  <si>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</si>
  <si>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</si>
  <si>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</si>
  <si>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</si>
  <si>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</si>
  <si>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</si>
  <si>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</si>
  <si>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</si>
  <si>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</si>
  <si>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</si>
  <si>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</si>
  <si>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</si>
  <si>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</si>
  <si>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</si>
  <si>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</si>
  <si>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</si>
  <si>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</si>
  <si>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</si>
  <si>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</si>
  <si>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</si>
  <si>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</si>
  <si>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</si>
  <si>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</si>
  <si>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</si>
  <si>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</si>
  <si>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</si>
  <si>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</si>
  <si>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</si>
  <si>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</si>
  <si>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</si>
  <si>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</si>
  <si>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</si>
  <si>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</si>
  <si>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</si>
  <si>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</si>
  <si>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</si>
  <si>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</si>
  <si>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</si>
  <si>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</si>
  <si>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</si>
  <si>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</si>
  <si>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</si>
  <si>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</si>
  <si>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</si>
  <si>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</si>
  <si>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</si>
  <si>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</si>
  <si>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</si>
  <si>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</si>
  <si>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</si>
  <si>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</si>
  <si>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</si>
  <si>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</si>
  <si>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</si>
  <si>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</si>
  <si>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</si>
  <si>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</si>
  <si>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</si>
  <si>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</si>
  <si>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</si>
  <si>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</si>
  <si>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</si>
  <si>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</si>
  <si>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</si>
  <si>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</si>
  <si>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</si>
  <si>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</si>
  <si>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</si>
  <si>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</si>
  <si>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</si>
  <si>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</si>
  <si>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</si>
  <si>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</si>
  <si>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</si>
  <si>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</si>
  <si>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</si>
  <si>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</si>
  <si>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</si>
  <si>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</si>
  <si>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</si>
  <si>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</si>
  <si>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</si>
  <si>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</si>
  <si>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</si>
  <si>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</si>
  <si>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</si>
  <si>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</si>
  <si>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</si>
  <si>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</si>
  <si>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</si>
  <si>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</si>
  <si>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</si>
  <si>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</si>
  <si>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</si>
  <si>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</si>
  <si>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</si>
  <si>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</si>
  <si>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</si>
  <si>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</si>
  <si>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</si>
  <si>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</si>
  <si>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</si>
  <si>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</si>
  <si>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</si>
  <si>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</si>
  <si>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</si>
  <si>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</si>
  <si>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</si>
  <si>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</si>
  <si>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</si>
  <si>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</si>
  <si>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</si>
  <si>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</si>
  <si>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</si>
  <si>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</si>
  <si>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</si>
  <si>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</si>
  <si>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</si>
  <si>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</si>
  <si>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</si>
  <si>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</si>
  <si>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</si>
  <si>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</si>
  <si>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</si>
  <si>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</si>
  <si>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</si>
  <si>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</si>
  <si>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</si>
  <si>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</si>
  <si>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</si>
  <si>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</si>
  <si>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</si>
  <si>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</si>
  <si>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</si>
  <si>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</si>
  <si>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</si>
  <si>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</si>
  <si>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</si>
  <si>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</si>
  <si>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</si>
  <si>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</si>
  <si>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</si>
  <si>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</si>
  <si>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</si>
  <si>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</si>
  <si>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</si>
  <si>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</si>
  <si>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</si>
  <si>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</si>
  <si>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</si>
  <si>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</si>
  <si>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</si>
  <si>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</si>
  <si>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</si>
  <si>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</si>
  <si>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</si>
  <si>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</si>
  <si>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</si>
  <si>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</si>
  <si>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</si>
  <si>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</si>
  <si>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</si>
  <si>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</si>
  <si>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</si>
  <si>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</si>
  <si>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</si>
  <si>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</si>
  <si>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</si>
  <si>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</si>
  <si>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</si>
  <si>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</si>
  <si>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</si>
  <si>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</si>
  <si>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</si>
  <si>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</si>
  <si>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</si>
  <si>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</si>
  <si>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</si>
  <si>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</si>
  <si>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</si>
  <si>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</si>
  <si>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</si>
  <si>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</si>
  <si>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</si>
  <si>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</si>
  <si>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</si>
  <si>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</si>
  <si>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</si>
  <si>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</si>
  <si>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</si>
  <si>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</si>
  <si>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</si>
  <si>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</si>
  <si>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</si>
  <si>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</si>
  <si>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</si>
  <si>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</si>
  <si>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</si>
  <si>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</si>
  <si>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</si>
  <si>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</si>
  <si>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</si>
  <si>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</si>
  <si>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</si>
  <si>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</si>
  <si>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</si>
  <si>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</si>
  <si>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</si>
  <si>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</si>
  <si>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</si>
  <si>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</si>
  <si>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</si>
  <si>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</si>
  <si>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</si>
  <si>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</si>
  <si>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</si>
  <si>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</si>
  <si>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</si>
  <si>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</si>
  <si>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</si>
  <si>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</si>
  <si>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</si>
  <si>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</si>
  <si>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</si>
  <si>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</si>
  <si>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</si>
  <si>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</si>
  <si>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</si>
  <si>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</si>
  <si>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</si>
  <si>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</si>
  <si>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</si>
  <si>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</si>
  <si>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</si>
  <si>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</si>
  <si>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</si>
  <si>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</si>
  <si>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</si>
  <si>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</si>
  <si>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</si>
  <si>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</si>
  <si>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</si>
  <si>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</si>
  <si>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</si>
  <si>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</si>
  <si>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</si>
  <si>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</si>
  <si>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</si>
  <si>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</si>
  <si>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</si>
  <si>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</si>
  <si>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</si>
  <si>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</si>
  <si>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</si>
  <si>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</si>
  <si>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</si>
  <si>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</si>
  <si>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</si>
  <si>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</si>
  <si>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</si>
  <si>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</si>
  <si>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</si>
  <si>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</si>
  <si>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</si>
  <si>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</si>
  <si>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</si>
  <si>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</si>
  <si>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</si>
  <si>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</si>
  <si>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</si>
  <si>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</si>
  <si>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</si>
  <si>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</si>
  <si>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</si>
  <si>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</si>
  <si>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</si>
  <si>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</si>
  <si>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</si>
  <si>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</si>
  <si>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</si>
  <si>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</si>
  <si>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</si>
  <si>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</si>
  <si>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</si>
  <si>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</si>
  <si>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</si>
  <si>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</si>
  <si>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</si>
  <si>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</si>
  <si>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</si>
  <si>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</si>
  <si>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</si>
  <si>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</si>
  <si>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</si>
  <si>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</si>
  <si>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（备注：本单位无政府性基金收支，故此表无数据。）</t>
    <phoneticPr fontId="2" type="noConversion"/>
  </si>
  <si>
    <t>工程类</t>
    <phoneticPr fontId="2" type="noConversion"/>
  </si>
  <si>
    <t>服务类</t>
    <phoneticPr fontId="2" type="noConversion"/>
  </si>
  <si>
    <t>货物类</t>
    <phoneticPr fontId="2" type="noConversion"/>
  </si>
  <si>
    <t>表1</t>
    <phoneticPr fontId="2" type="noConversion"/>
  </si>
  <si>
    <t>表9</t>
    <phoneticPr fontId="2" type="noConversion"/>
  </si>
  <si>
    <t>项目</t>
    <phoneticPr fontId="2" type="noConversion"/>
  </si>
  <si>
    <t>单位：万元</t>
    <phoneticPr fontId="2" type="noConversion"/>
  </si>
  <si>
    <t>2020年预算数</t>
    <phoneticPr fontId="2" type="noConversion"/>
  </si>
  <si>
    <t>2020年基本支出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</si>
  <si>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</si>
  <si>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</si>
  <si>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</si>
  <si>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</si>
  <si>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教育收费收预算入</t>
    <phoneticPr fontId="2" type="noConversion"/>
  </si>
  <si>
    <t>教育收费收入预算</t>
    <phoneticPr fontId="2" type="noConversion"/>
  </si>
  <si>
    <t>工资福利支出</t>
    <phoneticPr fontId="2" type="noConversion"/>
  </si>
  <si>
    <t>对个人和家庭的补助</t>
    <phoneticPr fontId="2" type="noConversion"/>
  </si>
  <si>
    <t>商品和服务支出</t>
    <phoneticPr fontId="2" type="noConversion"/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</si>
  <si>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</si>
  <si>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</si>
  <si>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</si>
  <si>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</si>
  <si>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</si>
  <si>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</si>
  <si>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201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</si>
  <si>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</si>
  <si>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</si>
  <si>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</si>
  <si>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</si>
  <si>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</si>
  <si>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</si>
  <si>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</si>
  <si>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</si>
  <si>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</si>
  <si>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</si>
  <si>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</si>
  <si>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</si>
  <si>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</si>
  <si>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</si>
  <si>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>合计</t>
    <phoneticPr fontId="2" type="noConversion"/>
  </si>
  <si>
    <t>合计</t>
    <phoneticPr fontId="2" type="noConversion"/>
  </si>
  <si>
    <t>合计</t>
    <phoneticPr fontId="2" type="noConversion"/>
  </si>
  <si>
    <t>重庆市巴南区政府采购中心财政拨款收支总表</t>
    <phoneticPr fontId="2" type="noConversion"/>
  </si>
  <si>
    <t>重庆市巴南区政府采购中心一般公共预算财政拨款支出预算表</t>
    <phoneticPr fontId="2" type="noConversion"/>
  </si>
  <si>
    <t>重庆市巴南区政府采购中心一般公共预算财政拨款基本支出预算表</t>
    <phoneticPr fontId="2" type="noConversion"/>
  </si>
  <si>
    <t>重庆市巴南区政府采购中心一般公共预算“三公”经费支出表</t>
    <phoneticPr fontId="2" type="noConversion"/>
  </si>
  <si>
    <t>重庆市巴南区政府采购中心政府性基金预算支出表</t>
    <phoneticPr fontId="2" type="noConversion"/>
  </si>
  <si>
    <t>重庆市巴南区政府采购中心部门收支总表</t>
    <phoneticPr fontId="2" type="noConversion"/>
  </si>
  <si>
    <t>重庆市巴南区政府采购中心部门收入总表</t>
    <phoneticPr fontId="2" type="noConversion"/>
  </si>
  <si>
    <t>重庆市巴南区政府采购中心部门支出总表</t>
    <phoneticPr fontId="2" type="noConversion"/>
  </si>
  <si>
    <t>重庆市巴南区政府采购中心政府采购预算明细表</t>
    <phoneticPr fontId="5" type="noConversion"/>
  </si>
  <si>
    <t>130002</t>
  </si>
  <si>
    <t>区采购中心</t>
  </si>
  <si>
    <t xml:space="preserve">    20103</t>
  </si>
  <si>
    <t xml:space="preserve">    政府办公厅（室）及相关机构事务</t>
  </si>
  <si>
    <t xml:space="preserve">      2010350</t>
  </si>
  <si>
    <t xml:space="preserve">      事业运行</t>
  </si>
  <si>
    <t xml:space="preserve">      2010399</t>
  </si>
  <si>
    <t xml:space="preserve">      其他政府办公厅（室）及相关机构事务支出</t>
  </si>
  <si>
    <t xml:space="preserve">      2080502</t>
  </si>
  <si>
    <t xml:space="preserve">      事业单位离退休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</si>
  <si>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</si>
  <si>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</si>
  <si>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</si>
  <si>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</si>
  <si>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</si>
  <si>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</si>
  <si>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</si>
  <si>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</si>
  <si>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</si>
  <si>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</si>
  <si>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一般公共预算拨款收入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</si>
</sst>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0.00_ "/>
  </numFmts>
  <fonts count="21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indexed="8"/>
      <name val="SimSun"/>
      <family val="1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6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/>
    <xf numFmtId="0" fontId="9" fillId="0" borderId="6" xfId="2" applyFont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5" fillId="0" borderId="1" xfId="2" applyFill="1" applyBorder="1"/>
    <xf numFmtId="0" fontId="5" fillId="0" borderId="1" xfId="2" applyBorder="1"/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76" fontId="10" fillId="0" borderId="1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40" fontId="7" fillId="0" borderId="1" xfId="0" applyNumberFormat="1" applyFont="1" applyFill="1" applyBorder="1" applyAlignment="1" applyProtection="1">
      <alignment horizontal="right" vertical="center"/>
    </xf>
    <xf numFmtId="177" fontId="0" fillId="0" borderId="8" xfId="0" applyNumberFormat="1" applyFont="1" applyFill="1" applyBorder="1" applyAlignment="1" applyProtection="1">
      <alignment horizontal="right"/>
    </xf>
    <xf numFmtId="177" fontId="0" fillId="0" borderId="4" xfId="0" applyNumberFormat="1" applyFont="1" applyFill="1" applyBorder="1" applyAlignment="1" applyProtection="1">
      <alignment horizontal="right"/>
    </xf>
    <xf numFmtId="177" fontId="0" fillId="0" borderId="1" xfId="0" applyNumberFormat="1" applyFont="1" applyFill="1" applyBorder="1" applyAlignment="1" applyProtection="1">
      <alignment horizontal="right"/>
    </xf>
    <xf numFmtId="177" fontId="0" fillId="0" borderId="8" xfId="0" applyNumberFormat="1" applyFill="1" applyBorder="1" applyAlignment="1" applyProtection="1">
      <alignment horizontal="right"/>
    </xf>
    <xf numFmtId="177" fontId="0" fillId="0" borderId="4" xfId="0" applyNumberFormat="1" applyFill="1" applyBorder="1" applyAlignment="1" applyProtection="1">
      <alignment horizontal="right"/>
    </xf>
    <xf numFmtId="177" fontId="20" fillId="0" borderId="8" xfId="0" applyNumberFormat="1" applyFont="1" applyFill="1" applyBorder="1" applyAlignment="1" applyProtection="1">
      <alignment horizontal="right"/>
    </xf>
    <xf numFmtId="177" fontId="20" fillId="0" borderId="4" xfId="0" applyNumberFormat="1" applyFont="1" applyFill="1" applyBorder="1" applyAlignment="1" applyProtection="1">
      <alignment horizontal="right"/>
    </xf>
    <xf numFmtId="177" fontId="20" fillId="0" borderId="1" xfId="0" applyNumberFormat="1" applyFont="1" applyFill="1" applyBorder="1" applyAlignment="1" applyProtection="1">
      <alignment horizontal="right"/>
    </xf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49" fontId="10" fillId="0" borderId="4" xfId="2" applyNumberFormat="1" applyFont="1" applyFill="1" applyBorder="1" applyAlignment="1" applyProtection="1">
      <alignment horizontal="center" vertical="center"/>
    </xf>
    <xf numFmtId="49" fontId="10" fillId="0" borderId="6" xfId="2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46" t="s">
        <v>0</v>
      </c>
      <c r="B2" s="146"/>
      <c r="C2" s="146"/>
      <c r="D2" s="146"/>
      <c r="E2" s="146"/>
      <c r="F2" s="146"/>
      <c r="G2" s="146"/>
      <c r="H2" s="146"/>
      <c r="I2" s="146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C7" sqref="C7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468</v>
      </c>
      <c r="B1" s="116"/>
      <c r="C1" s="116"/>
      <c r="D1" s="116"/>
      <c r="E1" s="116"/>
      <c r="F1" s="116"/>
    </row>
    <row r="2" spans="1:11" ht="19.5" customHeight="1">
      <c r="A2" s="160" t="s">
        <v>514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4.45" customHeight="1">
      <c r="A3" s="116"/>
      <c r="B3" s="116"/>
      <c r="C3" s="116"/>
      <c r="D3" s="116"/>
      <c r="E3" s="116"/>
      <c r="F3" s="116"/>
      <c r="K3" t="s">
        <v>470</v>
      </c>
    </row>
    <row r="4" spans="1:11" ht="14.45" customHeight="1">
      <c r="A4" s="161" t="s">
        <v>469</v>
      </c>
      <c r="B4" s="149" t="s">
        <v>316</v>
      </c>
      <c r="C4" s="149" t="s">
        <v>453</v>
      </c>
      <c r="D4" s="149" t="s">
        <v>458</v>
      </c>
      <c r="E4" s="149" t="s">
        <v>447</v>
      </c>
      <c r="F4" s="149" t="s">
        <v>448</v>
      </c>
      <c r="G4" s="149" t="s">
        <v>473</v>
      </c>
      <c r="H4" s="149"/>
      <c r="I4" s="149" t="s">
        <v>474</v>
      </c>
      <c r="J4" s="149" t="s">
        <v>475</v>
      </c>
      <c r="K4" s="149" t="s">
        <v>451</v>
      </c>
    </row>
    <row r="5" spans="1:11" s="117" customFormat="1" ht="42.75" customHeight="1">
      <c r="A5" s="161"/>
      <c r="B5" s="149"/>
      <c r="C5" s="149"/>
      <c r="D5" s="149"/>
      <c r="E5" s="149"/>
      <c r="F5" s="149"/>
      <c r="G5" s="118" t="s">
        <v>476</v>
      </c>
      <c r="H5" s="118" t="s">
        <v>478</v>
      </c>
      <c r="I5" s="149"/>
      <c r="J5" s="149"/>
      <c r="K5" s="149"/>
    </row>
    <row r="6" spans="1:11" ht="30" customHeight="1">
      <c r="A6" s="119" t="s">
        <v>316</v>
      </c>
      <c r="B6" s="120">
        <f>SUM(B7:B9)</f>
        <v>0.4</v>
      </c>
      <c r="C6" s="120">
        <f t="shared" ref="C6:K6" si="0">SUM(C7:C9)</f>
        <v>0</v>
      </c>
      <c r="D6" s="120">
        <f t="shared" si="0"/>
        <v>0.4</v>
      </c>
      <c r="E6" s="120">
        <f t="shared" si="0"/>
        <v>0</v>
      </c>
      <c r="F6" s="120">
        <f t="shared" si="0"/>
        <v>0</v>
      </c>
      <c r="G6" s="120">
        <f t="shared" si="0"/>
        <v>0</v>
      </c>
      <c r="H6" s="120">
        <f t="shared" si="0"/>
        <v>0</v>
      </c>
      <c r="I6" s="120">
        <f t="shared" si="0"/>
        <v>0</v>
      </c>
      <c r="J6" s="120">
        <f t="shared" si="0"/>
        <v>0</v>
      </c>
      <c r="K6" s="120">
        <f t="shared" si="0"/>
        <v>0</v>
      </c>
    </row>
    <row r="7" spans="1:11" ht="48" customHeight="1">
      <c r="A7" s="121" t="s">
        <v>466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48" customHeight="1">
      <c r="A8" s="121" t="s">
        <v>465</v>
      </c>
      <c r="B8" s="120">
        <v>0.4</v>
      </c>
      <c r="C8" s="120"/>
      <c r="D8" s="120">
        <v>0.4</v>
      </c>
      <c r="E8" s="120"/>
      <c r="F8" s="120"/>
      <c r="G8" s="120"/>
      <c r="H8" s="120"/>
      <c r="I8" s="120"/>
      <c r="J8" s="120"/>
      <c r="K8" s="120"/>
    </row>
    <row r="9" spans="1:11" ht="49.5" customHeight="1">
      <c r="A9" s="121" t="s">
        <v>464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4" workbookViewId="0">
      <selection activeCell="E16" sqref="E16"/>
    </sheetView>
  </sheetViews>
  <sheetFormatPr defaultColWidth="6.875" defaultRowHeight="20.100000000000001" customHeight="1"/>
  <cols>
    <col min="1" max="1" width="22.875" style="39" customWidth="1"/>
    <col min="2" max="2" width="19" style="39" customWidth="1"/>
    <col min="3" max="3" width="20.5" style="39" customWidth="1"/>
    <col min="4" max="7" width="19" style="39" customWidth="1"/>
    <col min="8" max="256" width="6.875" style="40"/>
    <col min="257" max="257" width="22.875" style="40" customWidth="1"/>
    <col min="258" max="258" width="19" style="40" customWidth="1"/>
    <col min="259" max="259" width="20.5" style="40" customWidth="1"/>
    <col min="260" max="263" width="19" style="40" customWidth="1"/>
    <col min="264" max="512" width="6.875" style="40"/>
    <col min="513" max="513" width="22.875" style="40" customWidth="1"/>
    <col min="514" max="514" width="19" style="40" customWidth="1"/>
    <col min="515" max="515" width="20.5" style="40" customWidth="1"/>
    <col min="516" max="519" width="19" style="40" customWidth="1"/>
    <col min="520" max="768" width="6.875" style="40"/>
    <col min="769" max="769" width="22.875" style="40" customWidth="1"/>
    <col min="770" max="770" width="19" style="40" customWidth="1"/>
    <col min="771" max="771" width="20.5" style="40" customWidth="1"/>
    <col min="772" max="775" width="19" style="40" customWidth="1"/>
    <col min="776" max="1024" width="6.875" style="40"/>
    <col min="1025" max="1025" width="22.875" style="40" customWidth="1"/>
    <col min="1026" max="1026" width="19" style="40" customWidth="1"/>
    <col min="1027" max="1027" width="20.5" style="40" customWidth="1"/>
    <col min="1028" max="1031" width="19" style="40" customWidth="1"/>
    <col min="1032" max="1280" width="6.875" style="40"/>
    <col min="1281" max="1281" width="22.875" style="40" customWidth="1"/>
    <col min="1282" max="1282" width="19" style="40" customWidth="1"/>
    <col min="1283" max="1283" width="20.5" style="40" customWidth="1"/>
    <col min="1284" max="1287" width="19" style="40" customWidth="1"/>
    <col min="1288" max="1536" width="6.875" style="40"/>
    <col min="1537" max="1537" width="22.875" style="40" customWidth="1"/>
    <col min="1538" max="1538" width="19" style="40" customWidth="1"/>
    <col min="1539" max="1539" width="20.5" style="40" customWidth="1"/>
    <col min="1540" max="1543" width="19" style="40" customWidth="1"/>
    <col min="1544" max="1792" width="6.875" style="40"/>
    <col min="1793" max="1793" width="22.875" style="40" customWidth="1"/>
    <col min="1794" max="1794" width="19" style="40" customWidth="1"/>
    <col min="1795" max="1795" width="20.5" style="40" customWidth="1"/>
    <col min="1796" max="1799" width="19" style="40" customWidth="1"/>
    <col min="1800" max="2048" width="6.875" style="40"/>
    <col min="2049" max="2049" width="22.875" style="40" customWidth="1"/>
    <col min="2050" max="2050" width="19" style="40" customWidth="1"/>
    <col min="2051" max="2051" width="20.5" style="40" customWidth="1"/>
    <col min="2052" max="2055" width="19" style="40" customWidth="1"/>
    <col min="2056" max="2304" width="6.875" style="40"/>
    <col min="2305" max="2305" width="22.875" style="40" customWidth="1"/>
    <col min="2306" max="2306" width="19" style="40" customWidth="1"/>
    <col min="2307" max="2307" width="20.5" style="40" customWidth="1"/>
    <col min="2308" max="2311" width="19" style="40" customWidth="1"/>
    <col min="2312" max="2560" width="6.875" style="40"/>
    <col min="2561" max="2561" width="22.875" style="40" customWidth="1"/>
    <col min="2562" max="2562" width="19" style="40" customWidth="1"/>
    <col min="2563" max="2563" width="20.5" style="40" customWidth="1"/>
    <col min="2564" max="2567" width="19" style="40" customWidth="1"/>
    <col min="2568" max="2816" width="6.875" style="40"/>
    <col min="2817" max="2817" width="22.875" style="40" customWidth="1"/>
    <col min="2818" max="2818" width="19" style="40" customWidth="1"/>
    <col min="2819" max="2819" width="20.5" style="40" customWidth="1"/>
    <col min="2820" max="2823" width="19" style="40" customWidth="1"/>
    <col min="2824" max="3072" width="6.875" style="40"/>
    <col min="3073" max="3073" width="22.875" style="40" customWidth="1"/>
    <col min="3074" max="3074" width="19" style="40" customWidth="1"/>
    <col min="3075" max="3075" width="20.5" style="40" customWidth="1"/>
    <col min="3076" max="3079" width="19" style="40" customWidth="1"/>
    <col min="3080" max="3328" width="6.875" style="40"/>
    <col min="3329" max="3329" width="22.875" style="40" customWidth="1"/>
    <col min="3330" max="3330" width="19" style="40" customWidth="1"/>
    <col min="3331" max="3331" width="20.5" style="40" customWidth="1"/>
    <col min="3332" max="3335" width="19" style="40" customWidth="1"/>
    <col min="3336" max="3584" width="6.875" style="40"/>
    <col min="3585" max="3585" width="22.875" style="40" customWidth="1"/>
    <col min="3586" max="3586" width="19" style="40" customWidth="1"/>
    <col min="3587" max="3587" width="20.5" style="40" customWidth="1"/>
    <col min="3588" max="3591" width="19" style="40" customWidth="1"/>
    <col min="3592" max="3840" width="6.875" style="40"/>
    <col min="3841" max="3841" width="22.875" style="40" customWidth="1"/>
    <col min="3842" max="3842" width="19" style="40" customWidth="1"/>
    <col min="3843" max="3843" width="20.5" style="40" customWidth="1"/>
    <col min="3844" max="3847" width="19" style="40" customWidth="1"/>
    <col min="3848" max="4096" width="6.875" style="40"/>
    <col min="4097" max="4097" width="22.875" style="40" customWidth="1"/>
    <col min="4098" max="4098" width="19" style="40" customWidth="1"/>
    <col min="4099" max="4099" width="20.5" style="40" customWidth="1"/>
    <col min="4100" max="4103" width="19" style="40" customWidth="1"/>
    <col min="4104" max="4352" width="6.875" style="40"/>
    <col min="4353" max="4353" width="22.875" style="40" customWidth="1"/>
    <col min="4354" max="4354" width="19" style="40" customWidth="1"/>
    <col min="4355" max="4355" width="20.5" style="40" customWidth="1"/>
    <col min="4356" max="4359" width="19" style="40" customWidth="1"/>
    <col min="4360" max="4608" width="6.875" style="40"/>
    <col min="4609" max="4609" width="22.875" style="40" customWidth="1"/>
    <col min="4610" max="4610" width="19" style="40" customWidth="1"/>
    <col min="4611" max="4611" width="20.5" style="40" customWidth="1"/>
    <col min="4612" max="4615" width="19" style="40" customWidth="1"/>
    <col min="4616" max="4864" width="6.875" style="40"/>
    <col min="4865" max="4865" width="22.875" style="40" customWidth="1"/>
    <col min="4866" max="4866" width="19" style="40" customWidth="1"/>
    <col min="4867" max="4867" width="20.5" style="40" customWidth="1"/>
    <col min="4868" max="4871" width="19" style="40" customWidth="1"/>
    <col min="4872" max="5120" width="6.875" style="40"/>
    <col min="5121" max="5121" width="22.875" style="40" customWidth="1"/>
    <col min="5122" max="5122" width="19" style="40" customWidth="1"/>
    <col min="5123" max="5123" width="20.5" style="40" customWidth="1"/>
    <col min="5124" max="5127" width="19" style="40" customWidth="1"/>
    <col min="5128" max="5376" width="6.875" style="40"/>
    <col min="5377" max="5377" width="22.875" style="40" customWidth="1"/>
    <col min="5378" max="5378" width="19" style="40" customWidth="1"/>
    <col min="5379" max="5379" width="20.5" style="40" customWidth="1"/>
    <col min="5380" max="5383" width="19" style="40" customWidth="1"/>
    <col min="5384" max="5632" width="6.875" style="40"/>
    <col min="5633" max="5633" width="22.875" style="40" customWidth="1"/>
    <col min="5634" max="5634" width="19" style="40" customWidth="1"/>
    <col min="5635" max="5635" width="20.5" style="40" customWidth="1"/>
    <col min="5636" max="5639" width="19" style="40" customWidth="1"/>
    <col min="5640" max="5888" width="6.875" style="40"/>
    <col min="5889" max="5889" width="22.875" style="40" customWidth="1"/>
    <col min="5890" max="5890" width="19" style="40" customWidth="1"/>
    <col min="5891" max="5891" width="20.5" style="40" customWidth="1"/>
    <col min="5892" max="5895" width="19" style="40" customWidth="1"/>
    <col min="5896" max="6144" width="6.875" style="40"/>
    <col min="6145" max="6145" width="22.875" style="40" customWidth="1"/>
    <col min="6146" max="6146" width="19" style="40" customWidth="1"/>
    <col min="6147" max="6147" width="20.5" style="40" customWidth="1"/>
    <col min="6148" max="6151" width="19" style="40" customWidth="1"/>
    <col min="6152" max="6400" width="6.875" style="40"/>
    <col min="6401" max="6401" width="22.875" style="40" customWidth="1"/>
    <col min="6402" max="6402" width="19" style="40" customWidth="1"/>
    <col min="6403" max="6403" width="20.5" style="40" customWidth="1"/>
    <col min="6404" max="6407" width="19" style="40" customWidth="1"/>
    <col min="6408" max="6656" width="6.875" style="40"/>
    <col min="6657" max="6657" width="22.875" style="40" customWidth="1"/>
    <col min="6658" max="6658" width="19" style="40" customWidth="1"/>
    <col min="6659" max="6659" width="20.5" style="40" customWidth="1"/>
    <col min="6660" max="6663" width="19" style="40" customWidth="1"/>
    <col min="6664" max="6912" width="6.875" style="40"/>
    <col min="6913" max="6913" width="22.875" style="40" customWidth="1"/>
    <col min="6914" max="6914" width="19" style="40" customWidth="1"/>
    <col min="6915" max="6915" width="20.5" style="40" customWidth="1"/>
    <col min="6916" max="6919" width="19" style="40" customWidth="1"/>
    <col min="6920" max="7168" width="6.875" style="40"/>
    <col min="7169" max="7169" width="22.875" style="40" customWidth="1"/>
    <col min="7170" max="7170" width="19" style="40" customWidth="1"/>
    <col min="7171" max="7171" width="20.5" style="40" customWidth="1"/>
    <col min="7172" max="7175" width="19" style="40" customWidth="1"/>
    <col min="7176" max="7424" width="6.875" style="40"/>
    <col min="7425" max="7425" width="22.875" style="40" customWidth="1"/>
    <col min="7426" max="7426" width="19" style="40" customWidth="1"/>
    <col min="7427" max="7427" width="20.5" style="40" customWidth="1"/>
    <col min="7428" max="7431" width="19" style="40" customWidth="1"/>
    <col min="7432" max="7680" width="6.875" style="40"/>
    <col min="7681" max="7681" width="22.875" style="40" customWidth="1"/>
    <col min="7682" max="7682" width="19" style="40" customWidth="1"/>
    <col min="7683" max="7683" width="20.5" style="40" customWidth="1"/>
    <col min="7684" max="7687" width="19" style="40" customWidth="1"/>
    <col min="7688" max="7936" width="6.875" style="40"/>
    <col min="7937" max="7937" width="22.875" style="40" customWidth="1"/>
    <col min="7938" max="7938" width="19" style="40" customWidth="1"/>
    <col min="7939" max="7939" width="20.5" style="40" customWidth="1"/>
    <col min="7940" max="7943" width="19" style="40" customWidth="1"/>
    <col min="7944" max="8192" width="6.875" style="40"/>
    <col min="8193" max="8193" width="22.875" style="40" customWidth="1"/>
    <col min="8194" max="8194" width="19" style="40" customWidth="1"/>
    <col min="8195" max="8195" width="20.5" style="40" customWidth="1"/>
    <col min="8196" max="8199" width="19" style="40" customWidth="1"/>
    <col min="8200" max="8448" width="6.875" style="40"/>
    <col min="8449" max="8449" width="22.875" style="40" customWidth="1"/>
    <col min="8450" max="8450" width="19" style="40" customWidth="1"/>
    <col min="8451" max="8451" width="20.5" style="40" customWidth="1"/>
    <col min="8452" max="8455" width="19" style="40" customWidth="1"/>
    <col min="8456" max="8704" width="6.875" style="40"/>
    <col min="8705" max="8705" width="22.875" style="40" customWidth="1"/>
    <col min="8706" max="8706" width="19" style="40" customWidth="1"/>
    <col min="8707" max="8707" width="20.5" style="40" customWidth="1"/>
    <col min="8708" max="8711" width="19" style="40" customWidth="1"/>
    <col min="8712" max="8960" width="6.875" style="40"/>
    <col min="8961" max="8961" width="22.875" style="40" customWidth="1"/>
    <col min="8962" max="8962" width="19" style="40" customWidth="1"/>
    <col min="8963" max="8963" width="20.5" style="40" customWidth="1"/>
    <col min="8964" max="8967" width="19" style="40" customWidth="1"/>
    <col min="8968" max="9216" width="6.875" style="40"/>
    <col min="9217" max="9217" width="22.875" style="40" customWidth="1"/>
    <col min="9218" max="9218" width="19" style="40" customWidth="1"/>
    <col min="9219" max="9219" width="20.5" style="40" customWidth="1"/>
    <col min="9220" max="9223" width="19" style="40" customWidth="1"/>
    <col min="9224" max="9472" width="6.875" style="40"/>
    <col min="9473" max="9473" width="22.875" style="40" customWidth="1"/>
    <col min="9474" max="9474" width="19" style="40" customWidth="1"/>
    <col min="9475" max="9475" width="20.5" style="40" customWidth="1"/>
    <col min="9476" max="9479" width="19" style="40" customWidth="1"/>
    <col min="9480" max="9728" width="6.875" style="40"/>
    <col min="9729" max="9729" width="22.875" style="40" customWidth="1"/>
    <col min="9730" max="9730" width="19" style="40" customWidth="1"/>
    <col min="9731" max="9731" width="20.5" style="40" customWidth="1"/>
    <col min="9732" max="9735" width="19" style="40" customWidth="1"/>
    <col min="9736" max="9984" width="6.875" style="40"/>
    <col min="9985" max="9985" width="22.875" style="40" customWidth="1"/>
    <col min="9986" max="9986" width="19" style="40" customWidth="1"/>
    <col min="9987" max="9987" width="20.5" style="40" customWidth="1"/>
    <col min="9988" max="9991" width="19" style="40" customWidth="1"/>
    <col min="9992" max="10240" width="6.875" style="40"/>
    <col min="10241" max="10241" width="22.875" style="40" customWidth="1"/>
    <col min="10242" max="10242" width="19" style="40" customWidth="1"/>
    <col min="10243" max="10243" width="20.5" style="40" customWidth="1"/>
    <col min="10244" max="10247" width="19" style="40" customWidth="1"/>
    <col min="10248" max="10496" width="6.875" style="40"/>
    <col min="10497" max="10497" width="22.875" style="40" customWidth="1"/>
    <col min="10498" max="10498" width="19" style="40" customWidth="1"/>
    <col min="10499" max="10499" width="20.5" style="40" customWidth="1"/>
    <col min="10500" max="10503" width="19" style="40" customWidth="1"/>
    <col min="10504" max="10752" width="6.875" style="40"/>
    <col min="10753" max="10753" width="22.875" style="40" customWidth="1"/>
    <col min="10754" max="10754" width="19" style="40" customWidth="1"/>
    <col min="10755" max="10755" width="20.5" style="40" customWidth="1"/>
    <col min="10756" max="10759" width="19" style="40" customWidth="1"/>
    <col min="10760" max="11008" width="6.875" style="40"/>
    <col min="11009" max="11009" width="22.875" style="40" customWidth="1"/>
    <col min="11010" max="11010" width="19" style="40" customWidth="1"/>
    <col min="11011" max="11011" width="20.5" style="40" customWidth="1"/>
    <col min="11012" max="11015" width="19" style="40" customWidth="1"/>
    <col min="11016" max="11264" width="6.875" style="40"/>
    <col min="11265" max="11265" width="22.875" style="40" customWidth="1"/>
    <col min="11266" max="11266" width="19" style="40" customWidth="1"/>
    <col min="11267" max="11267" width="20.5" style="40" customWidth="1"/>
    <col min="11268" max="11271" width="19" style="40" customWidth="1"/>
    <col min="11272" max="11520" width="6.875" style="40"/>
    <col min="11521" max="11521" width="22.875" style="40" customWidth="1"/>
    <col min="11522" max="11522" width="19" style="40" customWidth="1"/>
    <col min="11523" max="11523" width="20.5" style="40" customWidth="1"/>
    <col min="11524" max="11527" width="19" style="40" customWidth="1"/>
    <col min="11528" max="11776" width="6.875" style="40"/>
    <col min="11777" max="11777" width="22.875" style="40" customWidth="1"/>
    <col min="11778" max="11778" width="19" style="40" customWidth="1"/>
    <col min="11779" max="11779" width="20.5" style="40" customWidth="1"/>
    <col min="11780" max="11783" width="19" style="40" customWidth="1"/>
    <col min="11784" max="12032" width="6.875" style="40"/>
    <col min="12033" max="12033" width="22.875" style="40" customWidth="1"/>
    <col min="12034" max="12034" width="19" style="40" customWidth="1"/>
    <col min="12035" max="12035" width="20.5" style="40" customWidth="1"/>
    <col min="12036" max="12039" width="19" style="40" customWidth="1"/>
    <col min="12040" max="12288" width="6.875" style="40"/>
    <col min="12289" max="12289" width="22.875" style="40" customWidth="1"/>
    <col min="12290" max="12290" width="19" style="40" customWidth="1"/>
    <col min="12291" max="12291" width="20.5" style="40" customWidth="1"/>
    <col min="12292" max="12295" width="19" style="40" customWidth="1"/>
    <col min="12296" max="12544" width="6.875" style="40"/>
    <col min="12545" max="12545" width="22.875" style="40" customWidth="1"/>
    <col min="12546" max="12546" width="19" style="40" customWidth="1"/>
    <col min="12547" max="12547" width="20.5" style="40" customWidth="1"/>
    <col min="12548" max="12551" width="19" style="40" customWidth="1"/>
    <col min="12552" max="12800" width="6.875" style="40"/>
    <col min="12801" max="12801" width="22.875" style="40" customWidth="1"/>
    <col min="12802" max="12802" width="19" style="40" customWidth="1"/>
    <col min="12803" max="12803" width="20.5" style="40" customWidth="1"/>
    <col min="12804" max="12807" width="19" style="40" customWidth="1"/>
    <col min="12808" max="13056" width="6.875" style="40"/>
    <col min="13057" max="13057" width="22.875" style="40" customWidth="1"/>
    <col min="13058" max="13058" width="19" style="40" customWidth="1"/>
    <col min="13059" max="13059" width="20.5" style="40" customWidth="1"/>
    <col min="13060" max="13063" width="19" style="40" customWidth="1"/>
    <col min="13064" max="13312" width="6.875" style="40"/>
    <col min="13313" max="13313" width="22.875" style="40" customWidth="1"/>
    <col min="13314" max="13314" width="19" style="40" customWidth="1"/>
    <col min="13315" max="13315" width="20.5" style="40" customWidth="1"/>
    <col min="13316" max="13319" width="19" style="40" customWidth="1"/>
    <col min="13320" max="13568" width="6.875" style="40"/>
    <col min="13569" max="13569" width="22.875" style="40" customWidth="1"/>
    <col min="13570" max="13570" width="19" style="40" customWidth="1"/>
    <col min="13571" max="13571" width="20.5" style="40" customWidth="1"/>
    <col min="13572" max="13575" width="19" style="40" customWidth="1"/>
    <col min="13576" max="13824" width="6.875" style="40"/>
    <col min="13825" max="13825" width="22.875" style="40" customWidth="1"/>
    <col min="13826" max="13826" width="19" style="40" customWidth="1"/>
    <col min="13827" max="13827" width="20.5" style="40" customWidth="1"/>
    <col min="13828" max="13831" width="19" style="40" customWidth="1"/>
    <col min="13832" max="14080" width="6.875" style="40"/>
    <col min="14081" max="14081" width="22.875" style="40" customWidth="1"/>
    <col min="14082" max="14082" width="19" style="40" customWidth="1"/>
    <col min="14083" max="14083" width="20.5" style="40" customWidth="1"/>
    <col min="14084" max="14087" width="19" style="40" customWidth="1"/>
    <col min="14088" max="14336" width="6.875" style="40"/>
    <col min="14337" max="14337" width="22.875" style="40" customWidth="1"/>
    <col min="14338" max="14338" width="19" style="40" customWidth="1"/>
    <col min="14339" max="14339" width="20.5" style="40" customWidth="1"/>
    <col min="14340" max="14343" width="19" style="40" customWidth="1"/>
    <col min="14344" max="14592" width="6.875" style="40"/>
    <col min="14593" max="14593" width="22.875" style="40" customWidth="1"/>
    <col min="14594" max="14594" width="19" style="40" customWidth="1"/>
    <col min="14595" max="14595" width="20.5" style="40" customWidth="1"/>
    <col min="14596" max="14599" width="19" style="40" customWidth="1"/>
    <col min="14600" max="14848" width="6.875" style="40"/>
    <col min="14849" max="14849" width="22.875" style="40" customWidth="1"/>
    <col min="14850" max="14850" width="19" style="40" customWidth="1"/>
    <col min="14851" max="14851" width="20.5" style="40" customWidth="1"/>
    <col min="14852" max="14855" width="19" style="40" customWidth="1"/>
    <col min="14856" max="15104" width="6.875" style="40"/>
    <col min="15105" max="15105" width="22.875" style="40" customWidth="1"/>
    <col min="15106" max="15106" width="19" style="40" customWidth="1"/>
    <col min="15107" max="15107" width="20.5" style="40" customWidth="1"/>
    <col min="15108" max="15111" width="19" style="40" customWidth="1"/>
    <col min="15112" max="15360" width="6.875" style="40"/>
    <col min="15361" max="15361" width="22.875" style="40" customWidth="1"/>
    <col min="15362" max="15362" width="19" style="40" customWidth="1"/>
    <col min="15363" max="15363" width="20.5" style="40" customWidth="1"/>
    <col min="15364" max="15367" width="19" style="40" customWidth="1"/>
    <col min="15368" max="15616" width="6.875" style="40"/>
    <col min="15617" max="15617" width="22.875" style="40" customWidth="1"/>
    <col min="15618" max="15618" width="19" style="40" customWidth="1"/>
    <col min="15619" max="15619" width="20.5" style="40" customWidth="1"/>
    <col min="15620" max="15623" width="19" style="40" customWidth="1"/>
    <col min="15624" max="15872" width="6.875" style="40"/>
    <col min="15873" max="15873" width="22.875" style="40" customWidth="1"/>
    <col min="15874" max="15874" width="19" style="40" customWidth="1"/>
    <col min="15875" max="15875" width="20.5" style="40" customWidth="1"/>
    <col min="15876" max="15879" width="19" style="40" customWidth="1"/>
    <col min="15880" max="16128" width="6.875" style="40"/>
    <col min="16129" max="16129" width="22.875" style="40" customWidth="1"/>
    <col min="16130" max="16130" width="19" style="40" customWidth="1"/>
    <col min="16131" max="16131" width="20.5" style="40" customWidth="1"/>
    <col min="16132" max="16135" width="19" style="40" customWidth="1"/>
    <col min="16136" max="16384" width="6.875" style="40"/>
  </cols>
  <sheetData>
    <row r="1" spans="1:13" s="9" customFormat="1" ht="20.100000000000001" customHeight="1">
      <c r="A1" s="7" t="s">
        <v>467</v>
      </c>
      <c r="B1" s="8"/>
      <c r="C1" s="8"/>
      <c r="D1" s="8"/>
      <c r="E1" s="8"/>
      <c r="F1" s="8"/>
      <c r="G1" s="8"/>
    </row>
    <row r="2" spans="1:13" s="9" customFormat="1" ht="27.75" customHeight="1">
      <c r="A2" s="10" t="s">
        <v>506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20.100000000000001" customHeight="1">
      <c r="A4" s="13"/>
      <c r="B4" s="14"/>
      <c r="C4" s="14"/>
      <c r="D4" s="14"/>
      <c r="E4" s="14"/>
      <c r="F4" s="14"/>
      <c r="G4" s="15" t="s">
        <v>311</v>
      </c>
    </row>
    <row r="5" spans="1:13" s="9" customFormat="1" ht="20.100000000000001" customHeight="1">
      <c r="A5" s="147" t="s">
        <v>312</v>
      </c>
      <c r="B5" s="147"/>
      <c r="C5" s="147" t="s">
        <v>313</v>
      </c>
      <c r="D5" s="147"/>
      <c r="E5" s="147"/>
      <c r="F5" s="147"/>
      <c r="G5" s="147"/>
    </row>
    <row r="6" spans="1:13" s="9" customFormat="1" ht="45" customHeight="1">
      <c r="A6" s="16" t="s">
        <v>314</v>
      </c>
      <c r="B6" s="16" t="s">
        <v>315</v>
      </c>
      <c r="C6" s="16" t="s">
        <v>314</v>
      </c>
      <c r="D6" s="16" t="s">
        <v>316</v>
      </c>
      <c r="E6" s="16" t="s">
        <v>317</v>
      </c>
      <c r="F6" s="16" t="s">
        <v>318</v>
      </c>
      <c r="G6" s="16" t="s">
        <v>319</v>
      </c>
    </row>
    <row r="7" spans="1:13" s="9" customFormat="1" ht="20.100000000000001" customHeight="1">
      <c r="A7" s="17" t="s">
        <v>320</v>
      </c>
      <c r="B7" s="18">
        <f>SUM(B8:B10)</f>
        <v>321.22000000000003</v>
      </c>
      <c r="C7" s="19" t="s">
        <v>321</v>
      </c>
      <c r="D7" s="20">
        <f>SUM(E7:G7)</f>
        <v>321.22000000000003</v>
      </c>
      <c r="E7" s="20">
        <f>B8+B12</f>
        <v>321.22000000000003</v>
      </c>
      <c r="F7" s="20">
        <f>B9+B13</f>
        <v>0</v>
      </c>
      <c r="G7" s="20">
        <f>B10+B14</f>
        <v>0</v>
      </c>
    </row>
    <row r="8" spans="1:13" s="9" customFormat="1" ht="20.100000000000001" customHeight="1">
      <c r="A8" s="21" t="s">
        <v>322</v>
      </c>
      <c r="B8" s="137">
        <v>321.22000000000003</v>
      </c>
      <c r="C8" s="23"/>
      <c r="D8" s="24"/>
      <c r="E8" s="24"/>
      <c r="F8" s="24"/>
      <c r="G8" s="24"/>
    </row>
    <row r="9" spans="1:13" s="9" customFormat="1" ht="20.100000000000001" customHeight="1">
      <c r="A9" s="21" t="s">
        <v>323</v>
      </c>
      <c r="B9" s="25"/>
      <c r="C9" s="23"/>
      <c r="D9" s="24"/>
      <c r="E9" s="24"/>
      <c r="F9" s="24"/>
      <c r="G9" s="24"/>
    </row>
    <row r="10" spans="1:13" s="9" customFormat="1" ht="20.100000000000001" customHeight="1">
      <c r="A10" s="26" t="s">
        <v>324</v>
      </c>
      <c r="B10" s="27"/>
      <c r="C10" s="28"/>
      <c r="D10" s="24"/>
      <c r="E10" s="24"/>
      <c r="F10" s="24"/>
      <c r="G10" s="24"/>
    </row>
    <row r="11" spans="1:13" s="9" customFormat="1" ht="20.100000000000001" customHeight="1">
      <c r="A11" s="29" t="s">
        <v>325</v>
      </c>
      <c r="B11" s="18">
        <f>SUM(B12:B14)</f>
        <v>0</v>
      </c>
      <c r="C11" s="30"/>
      <c r="D11" s="24"/>
      <c r="E11" s="24"/>
      <c r="F11" s="24"/>
      <c r="G11" s="24"/>
    </row>
    <row r="12" spans="1:13" s="9" customFormat="1" ht="20.100000000000001" customHeight="1">
      <c r="A12" s="26" t="s">
        <v>322</v>
      </c>
      <c r="B12" s="22"/>
      <c r="C12" s="28"/>
      <c r="D12" s="24"/>
      <c r="E12" s="24"/>
      <c r="F12" s="24"/>
      <c r="G12" s="24"/>
    </row>
    <row r="13" spans="1:13" s="9" customFormat="1" ht="20.100000000000001" customHeight="1">
      <c r="A13" s="26" t="s">
        <v>323</v>
      </c>
      <c r="B13" s="25"/>
      <c r="C13" s="28"/>
      <c r="D13" s="24"/>
      <c r="E13" s="24"/>
      <c r="F13" s="24"/>
      <c r="G13" s="24"/>
    </row>
    <row r="14" spans="1:13" s="9" customFormat="1" ht="20.100000000000001" customHeight="1">
      <c r="A14" s="21" t="s">
        <v>324</v>
      </c>
      <c r="B14" s="27"/>
      <c r="C14" s="28"/>
      <c r="D14" s="24"/>
      <c r="E14" s="24"/>
      <c r="F14" s="24"/>
      <c r="G14" s="24"/>
      <c r="M14" s="31"/>
    </row>
    <row r="15" spans="1:13" s="9" customFormat="1" ht="20.100000000000001" customHeight="1">
      <c r="A15" s="29"/>
      <c r="B15" s="34"/>
      <c r="C15" s="30"/>
      <c r="D15" s="33"/>
      <c r="E15" s="33"/>
      <c r="F15" s="33"/>
      <c r="G15" s="33"/>
    </row>
    <row r="16" spans="1:13" s="9" customFormat="1" ht="20.100000000000001" customHeight="1">
      <c r="A16" s="29"/>
      <c r="B16" s="34"/>
      <c r="C16" s="34" t="s">
        <v>326</v>
      </c>
      <c r="D16" s="35">
        <f>E16+F16+G16</f>
        <v>0</v>
      </c>
      <c r="E16" s="36">
        <f>B8+B12-E7</f>
        <v>0</v>
      </c>
      <c r="F16" s="36">
        <f>B9+B13-F7</f>
        <v>0</v>
      </c>
      <c r="G16" s="36">
        <f>B10+B14-G7</f>
        <v>0</v>
      </c>
    </row>
    <row r="17" spans="1:7" s="9" customFormat="1" ht="20.100000000000001" customHeight="1">
      <c r="A17" s="29"/>
      <c r="B17" s="34"/>
      <c r="C17" s="34"/>
      <c r="D17" s="36"/>
      <c r="E17" s="36"/>
      <c r="F17" s="36"/>
      <c r="G17" s="37"/>
    </row>
    <row r="18" spans="1:7" s="9" customFormat="1" ht="20.100000000000001" customHeight="1">
      <c r="A18" s="29" t="s">
        <v>327</v>
      </c>
      <c r="B18" s="32">
        <f>B7+B11</f>
        <v>321.22000000000003</v>
      </c>
      <c r="C18" s="32" t="s">
        <v>328</v>
      </c>
      <c r="D18" s="36">
        <f>SUM(D7+D16)</f>
        <v>321.22000000000003</v>
      </c>
      <c r="E18" s="36">
        <f>SUM(E7+E16)</f>
        <v>321.22000000000003</v>
      </c>
      <c r="F18" s="36">
        <f>SUM(F7+F16)</f>
        <v>0</v>
      </c>
      <c r="G18" s="36">
        <f>SUM(G7+G16)</f>
        <v>0</v>
      </c>
    </row>
    <row r="19" spans="1:7" ht="20.100000000000001" customHeight="1">
      <c r="A19" s="38"/>
      <c r="B19" s="38"/>
      <c r="C19" s="38"/>
      <c r="D19" s="38"/>
      <c r="E19" s="38"/>
      <c r="F19" s="38"/>
    </row>
  </sheetData>
  <mergeCells count="2">
    <mergeCell ref="A5:B5"/>
    <mergeCell ref="C5:G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showGridLines="0" showZeros="0" topLeftCell="A4" workbookViewId="0">
      <selection activeCell="B23" sqref="B23"/>
    </sheetView>
  </sheetViews>
  <sheetFormatPr defaultColWidth="6.875" defaultRowHeight="12.75" customHeight="1"/>
  <cols>
    <col min="1" max="1" width="29.125" style="42" customWidth="1"/>
    <col min="2" max="2" width="44.625" style="42" customWidth="1"/>
    <col min="3" max="3" width="17.75" style="42" customWidth="1"/>
    <col min="4" max="4" width="16.75" style="42" customWidth="1"/>
    <col min="5" max="5" width="15.5" style="42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6.875" style="42"/>
  </cols>
  <sheetData>
    <row r="1" spans="1:5" ht="20.100000000000001" customHeight="1">
      <c r="A1" s="41" t="s">
        <v>329</v>
      </c>
    </row>
    <row r="2" spans="1:5" ht="25.5" customHeight="1">
      <c r="A2" s="43" t="s">
        <v>507</v>
      </c>
      <c r="B2" s="44"/>
      <c r="C2" s="44"/>
      <c r="D2" s="44"/>
      <c r="E2" s="44"/>
    </row>
    <row r="3" spans="1:5" ht="20.100000000000001" customHeight="1">
      <c r="A3" s="45"/>
      <c r="B3" s="44"/>
      <c r="C3" s="44"/>
      <c r="D3" s="44"/>
      <c r="E3" s="44"/>
    </row>
    <row r="4" spans="1:5" ht="20.100000000000001" customHeight="1">
      <c r="A4" s="46"/>
      <c r="B4" s="47"/>
      <c r="C4" s="47"/>
      <c r="D4" s="47"/>
      <c r="E4" s="48" t="s">
        <v>311</v>
      </c>
    </row>
    <row r="5" spans="1:5" ht="20.100000000000001" customHeight="1">
      <c r="A5" s="148" t="s">
        <v>330</v>
      </c>
      <c r="B5" s="148"/>
      <c r="C5" s="148" t="s">
        <v>471</v>
      </c>
      <c r="D5" s="148"/>
      <c r="E5" s="148"/>
    </row>
    <row r="6" spans="1:5" ht="20.100000000000001" customHeight="1">
      <c r="A6" s="49" t="s">
        <v>331</v>
      </c>
      <c r="B6" s="49" t="s">
        <v>332</v>
      </c>
      <c r="C6" s="49" t="s">
        <v>333</v>
      </c>
      <c r="D6" s="49" t="s">
        <v>334</v>
      </c>
      <c r="E6" s="49" t="s">
        <v>335</v>
      </c>
    </row>
    <row r="7" spans="1:5" ht="20.100000000000001" customHeight="1">
      <c r="A7" s="125"/>
      <c r="B7" s="124" t="s">
        <v>505</v>
      </c>
      <c r="C7" s="141">
        <v>321.22000000000003</v>
      </c>
      <c r="D7" s="142">
        <v>147.41999999999999</v>
      </c>
      <c r="E7" s="140">
        <v>173.8</v>
      </c>
    </row>
    <row r="8" spans="1:5" ht="21" customHeight="1">
      <c r="A8" s="129" t="s">
        <v>515</v>
      </c>
      <c r="B8" s="130" t="s">
        <v>516</v>
      </c>
      <c r="C8" s="141">
        <v>321.22000000000003</v>
      </c>
      <c r="D8" s="142">
        <v>147.41999999999999</v>
      </c>
      <c r="E8" s="140">
        <v>173.8</v>
      </c>
    </row>
    <row r="9" spans="1:5" ht="21" customHeight="1">
      <c r="A9" s="129" t="s">
        <v>488</v>
      </c>
      <c r="B9" s="130" t="s">
        <v>482</v>
      </c>
      <c r="C9" s="141">
        <v>293.51</v>
      </c>
      <c r="D9" s="142">
        <v>119.71</v>
      </c>
      <c r="E9" s="140">
        <v>173.8</v>
      </c>
    </row>
    <row r="10" spans="1:5" ht="21" customHeight="1">
      <c r="A10" s="129" t="s">
        <v>517</v>
      </c>
      <c r="B10" s="130" t="s">
        <v>518</v>
      </c>
      <c r="C10" s="141">
        <v>293.51</v>
      </c>
      <c r="D10" s="142">
        <v>119.71</v>
      </c>
      <c r="E10" s="140">
        <v>173.8</v>
      </c>
    </row>
    <row r="11" spans="1:5" ht="21" customHeight="1">
      <c r="A11" s="129" t="s">
        <v>519</v>
      </c>
      <c r="B11" s="130" t="s">
        <v>520</v>
      </c>
      <c r="C11" s="141">
        <v>119.71</v>
      </c>
      <c r="D11" s="142">
        <v>119.71</v>
      </c>
      <c r="E11" s="140">
        <v>0</v>
      </c>
    </row>
    <row r="12" spans="1:5" ht="21" customHeight="1">
      <c r="A12" s="129" t="s">
        <v>521</v>
      </c>
      <c r="B12" s="130" t="s">
        <v>522</v>
      </c>
      <c r="C12" s="138">
        <v>173.8</v>
      </c>
      <c r="D12" s="139">
        <v>0</v>
      </c>
      <c r="E12" s="140">
        <v>173.8</v>
      </c>
    </row>
    <row r="13" spans="1:5" ht="21" customHeight="1">
      <c r="A13" s="129" t="s">
        <v>489</v>
      </c>
      <c r="B13" s="130" t="s">
        <v>490</v>
      </c>
      <c r="C13" s="141">
        <v>13.99</v>
      </c>
      <c r="D13" s="142">
        <v>13.99</v>
      </c>
      <c r="E13" s="140">
        <v>0</v>
      </c>
    </row>
    <row r="14" spans="1:5" ht="21" customHeight="1">
      <c r="A14" s="129" t="s">
        <v>491</v>
      </c>
      <c r="B14" s="130" t="s">
        <v>492</v>
      </c>
      <c r="C14" s="141">
        <v>13.99</v>
      </c>
      <c r="D14" s="142">
        <v>13.99</v>
      </c>
      <c r="E14" s="140">
        <v>0</v>
      </c>
    </row>
    <row r="15" spans="1:5" ht="21" customHeight="1">
      <c r="A15" s="129" t="s">
        <v>497</v>
      </c>
      <c r="B15" s="130" t="s">
        <v>498</v>
      </c>
      <c r="C15" s="141">
        <v>4.5599999999999996</v>
      </c>
      <c r="D15" s="142">
        <v>4.5599999999999996</v>
      </c>
      <c r="E15" s="140">
        <v>0</v>
      </c>
    </row>
    <row r="16" spans="1:5" ht="21" customHeight="1">
      <c r="A16" s="129" t="s">
        <v>523</v>
      </c>
      <c r="B16" s="130" t="s">
        <v>524</v>
      </c>
      <c r="C16" s="138">
        <v>0.01</v>
      </c>
      <c r="D16" s="139">
        <v>0.01</v>
      </c>
      <c r="E16" s="140">
        <v>0</v>
      </c>
    </row>
    <row r="17" spans="1:5" ht="21" customHeight="1">
      <c r="A17" s="129" t="s">
        <v>493</v>
      </c>
      <c r="B17" s="130" t="s">
        <v>494</v>
      </c>
      <c r="C17" s="141">
        <v>9.11</v>
      </c>
      <c r="D17" s="142">
        <v>9.11</v>
      </c>
      <c r="E17" s="140">
        <v>0</v>
      </c>
    </row>
    <row r="18" spans="1:5" ht="21" customHeight="1">
      <c r="A18" s="129" t="s">
        <v>495</v>
      </c>
      <c r="B18" s="130" t="s">
        <v>496</v>
      </c>
      <c r="C18" s="138">
        <v>0.31</v>
      </c>
      <c r="D18" s="139">
        <v>0.31</v>
      </c>
      <c r="E18" s="140">
        <v>0</v>
      </c>
    </row>
    <row r="19" spans="1:5" ht="21" customHeight="1">
      <c r="A19" s="129" t="s">
        <v>499</v>
      </c>
      <c r="B19" s="130" t="s">
        <v>500</v>
      </c>
      <c r="C19" s="141">
        <v>6.89</v>
      </c>
      <c r="D19" s="142">
        <v>6.89</v>
      </c>
      <c r="E19" s="140">
        <v>0</v>
      </c>
    </row>
    <row r="20" spans="1:5" ht="21" customHeight="1">
      <c r="A20" s="129" t="s">
        <v>501</v>
      </c>
      <c r="B20" s="130" t="s">
        <v>502</v>
      </c>
      <c r="C20" s="141">
        <v>6.89</v>
      </c>
      <c r="D20" s="142">
        <v>6.89</v>
      </c>
      <c r="E20" s="140">
        <v>0</v>
      </c>
    </row>
    <row r="21" spans="1:5" ht="21" customHeight="1">
      <c r="A21" s="129" t="s">
        <v>525</v>
      </c>
      <c r="B21" s="130" t="s">
        <v>526</v>
      </c>
      <c r="C21" s="141">
        <v>5.41</v>
      </c>
      <c r="D21" s="142">
        <v>5.41</v>
      </c>
      <c r="E21" s="140">
        <v>0</v>
      </c>
    </row>
    <row r="22" spans="1:5" ht="20.100000000000001" customHeight="1">
      <c r="A22" s="129" t="s">
        <v>527</v>
      </c>
      <c r="B22" s="130" t="s">
        <v>528</v>
      </c>
      <c r="C22" s="138">
        <v>1.48</v>
      </c>
      <c r="D22" s="139">
        <v>1.48</v>
      </c>
      <c r="E22" s="140">
        <v>0</v>
      </c>
    </row>
    <row r="23" spans="1:5" ht="20.100000000000001" customHeight="1">
      <c r="A23" s="129" t="s">
        <v>529</v>
      </c>
      <c r="B23" s="130" t="s">
        <v>530</v>
      </c>
      <c r="C23" s="141">
        <v>6.83</v>
      </c>
      <c r="D23" s="142">
        <v>6.83</v>
      </c>
      <c r="E23" s="140">
        <v>0</v>
      </c>
    </row>
    <row r="24" spans="1:5" ht="20.100000000000001" customHeight="1">
      <c r="A24" s="129" t="s">
        <v>531</v>
      </c>
      <c r="B24" s="130" t="s">
        <v>532</v>
      </c>
      <c r="C24" s="141">
        <v>6.83</v>
      </c>
      <c r="D24" s="142">
        <v>6.83</v>
      </c>
      <c r="E24" s="140">
        <v>0</v>
      </c>
    </row>
    <row r="25" spans="1:5" ht="20.100000000000001" customHeight="1">
      <c r="A25" s="129" t="s">
        <v>533</v>
      </c>
      <c r="B25" s="130" t="s">
        <v>534</v>
      </c>
      <c r="C25" s="141">
        <v>6.83</v>
      </c>
      <c r="D25" s="142">
        <v>6.83</v>
      </c>
      <c r="E25" s="140">
        <v>0</v>
      </c>
    </row>
    <row r="26" spans="1:5" ht="12.75" customHeight="1">
      <c r="A26" s="50"/>
      <c r="B26" s="50"/>
      <c r="D26" s="50"/>
      <c r="E26" s="50"/>
    </row>
    <row r="27" spans="1:5" ht="12.75" customHeight="1">
      <c r="A27" s="50"/>
      <c r="B27" s="50"/>
      <c r="D27" s="50"/>
      <c r="E27" s="50"/>
    </row>
    <row r="28" spans="1:5" s="50" customFormat="1" ht="12.75" customHeight="1"/>
    <row r="29" spans="1:5" ht="12.75" customHeight="1">
      <c r="A29" s="50"/>
      <c r="B29" s="50"/>
    </row>
    <row r="30" spans="1:5" ht="12.75" customHeight="1">
      <c r="A30" s="50"/>
      <c r="B30" s="50"/>
      <c r="D30" s="50"/>
    </row>
    <row r="31" spans="1:5" ht="12.75" customHeight="1">
      <c r="A31" s="50"/>
      <c r="B31" s="50"/>
    </row>
    <row r="32" spans="1:5" ht="12.75" customHeight="1">
      <c r="A32" s="50"/>
      <c r="B32" s="50"/>
    </row>
    <row r="33" spans="1:3" ht="12.75" customHeight="1">
      <c r="B33" s="50"/>
      <c r="C33" s="50"/>
    </row>
    <row r="35" spans="1:3" ht="12.75" customHeight="1">
      <c r="A35" s="50"/>
    </row>
    <row r="37" spans="1:3" ht="12.75" customHeight="1">
      <c r="B37" s="50"/>
    </row>
    <row r="38" spans="1:3" ht="12.75" customHeight="1">
      <c r="B38" s="50"/>
    </row>
  </sheetData>
  <mergeCells count="2">
    <mergeCell ref="A5:B5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9"/>
  <sheetViews>
    <sheetView showGridLines="0" showZeros="0" topLeftCell="A47" workbookViewId="0">
      <selection activeCell="C50" sqref="C50:C57"/>
    </sheetView>
  </sheetViews>
  <sheetFormatPr defaultColWidth="6.875" defaultRowHeight="20.10000000000000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spans="1:11" ht="20.100000000000001" customHeight="1">
      <c r="A1" s="41" t="s">
        <v>336</v>
      </c>
      <c r="E1" s="51"/>
    </row>
    <row r="2" spans="1:11" ht="34.5" customHeight="1">
      <c r="A2" s="43" t="s">
        <v>508</v>
      </c>
      <c r="B2" s="52"/>
      <c r="C2" s="52"/>
      <c r="D2" s="52"/>
      <c r="E2" s="52"/>
    </row>
    <row r="3" spans="1:11" ht="20.100000000000001" customHeight="1">
      <c r="A3" s="52"/>
      <c r="B3" s="52"/>
      <c r="C3" s="52"/>
      <c r="D3" s="52"/>
      <c r="E3" s="52"/>
    </row>
    <row r="4" spans="1:11" s="54" customFormat="1" ht="20.100000000000001" customHeight="1">
      <c r="A4" s="46"/>
      <c r="B4" s="47"/>
      <c r="C4" s="47"/>
      <c r="D4" s="47"/>
      <c r="E4" s="53" t="s">
        <v>311</v>
      </c>
    </row>
    <row r="5" spans="1:11" s="54" customFormat="1" ht="20.100000000000001" customHeight="1">
      <c r="A5" s="148" t="s">
        <v>337</v>
      </c>
      <c r="B5" s="148"/>
      <c r="C5" s="148" t="s">
        <v>472</v>
      </c>
      <c r="D5" s="148"/>
      <c r="E5" s="148"/>
    </row>
    <row r="6" spans="1:11" s="54" customFormat="1" ht="20.100000000000001" customHeight="1">
      <c r="A6" s="55" t="s">
        <v>331</v>
      </c>
      <c r="B6" s="55" t="s">
        <v>332</v>
      </c>
      <c r="C6" s="55" t="s">
        <v>316</v>
      </c>
      <c r="D6" s="55" t="s">
        <v>338</v>
      </c>
      <c r="E6" s="55" t="s">
        <v>339</v>
      </c>
    </row>
    <row r="7" spans="1:11" s="54" customFormat="1" ht="20.100000000000001" customHeight="1">
      <c r="A7" s="56" t="s">
        <v>340</v>
      </c>
      <c r="B7" s="135" t="s">
        <v>341</v>
      </c>
      <c r="C7" s="57">
        <v>147.41999999999999</v>
      </c>
      <c r="D7" s="57">
        <f>SUM(D8,D21,D50)</f>
        <v>102.3</v>
      </c>
      <c r="E7" s="57">
        <f>SUM(E8,E21,E50)</f>
        <v>45.12</v>
      </c>
      <c r="J7" s="58"/>
    </row>
    <row r="8" spans="1:11" s="54" customFormat="1" ht="20.100000000000001" customHeight="1">
      <c r="A8" s="59" t="s">
        <v>342</v>
      </c>
      <c r="B8" s="60" t="s">
        <v>479</v>
      </c>
      <c r="C8" s="61">
        <v>101.78</v>
      </c>
      <c r="D8" s="61">
        <v>101.78</v>
      </c>
      <c r="E8" s="57"/>
      <c r="G8" s="58"/>
    </row>
    <row r="9" spans="1:11" s="54" customFormat="1" ht="20.100000000000001" customHeight="1">
      <c r="A9" s="59" t="s">
        <v>343</v>
      </c>
      <c r="B9" s="60" t="s">
        <v>344</v>
      </c>
      <c r="C9" s="57">
        <v>28.5</v>
      </c>
      <c r="D9" s="57">
        <v>28.5</v>
      </c>
      <c r="E9" s="57"/>
      <c r="F9" s="58"/>
      <c r="G9" s="58"/>
      <c r="K9" s="58"/>
    </row>
    <row r="10" spans="1:11" s="54" customFormat="1" ht="20.100000000000001" customHeight="1">
      <c r="A10" s="59" t="s">
        <v>345</v>
      </c>
      <c r="B10" s="60" t="s">
        <v>346</v>
      </c>
      <c r="C10" s="57">
        <v>1.24</v>
      </c>
      <c r="D10" s="57">
        <v>1.24</v>
      </c>
      <c r="E10" s="57"/>
      <c r="F10" s="58"/>
      <c r="H10" s="58"/>
    </row>
    <row r="11" spans="1:11" s="54" customFormat="1" ht="20.100000000000001" customHeight="1">
      <c r="A11" s="59" t="s">
        <v>347</v>
      </c>
      <c r="B11" s="60" t="s">
        <v>348</v>
      </c>
      <c r="C11" s="57"/>
      <c r="D11" s="57"/>
      <c r="E11" s="57"/>
      <c r="F11" s="58"/>
      <c r="H11" s="58"/>
    </row>
    <row r="12" spans="1:11" s="54" customFormat="1" ht="20.100000000000001" customHeight="1">
      <c r="A12" s="59" t="s">
        <v>349</v>
      </c>
      <c r="B12" s="60" t="s">
        <v>350</v>
      </c>
      <c r="C12" s="57">
        <v>25.59</v>
      </c>
      <c r="D12" s="57">
        <v>25.59</v>
      </c>
      <c r="E12" s="57"/>
      <c r="F12" s="58"/>
      <c r="G12" s="58"/>
      <c r="H12" s="58"/>
    </row>
    <row r="13" spans="1:11" s="54" customFormat="1" ht="20.100000000000001" customHeight="1">
      <c r="A13" s="59" t="s">
        <v>351</v>
      </c>
      <c r="B13" s="60" t="s">
        <v>352</v>
      </c>
      <c r="C13" s="57">
        <v>9.11</v>
      </c>
      <c r="D13" s="57">
        <v>9.11</v>
      </c>
      <c r="E13" s="57"/>
      <c r="F13" s="58"/>
      <c r="J13" s="58"/>
    </row>
    <row r="14" spans="1:11" s="54" customFormat="1" ht="20.100000000000001" customHeight="1">
      <c r="A14" s="59" t="s">
        <v>353</v>
      </c>
      <c r="B14" s="60" t="s">
        <v>354</v>
      </c>
      <c r="C14" s="57">
        <v>4.5599999999999996</v>
      </c>
      <c r="D14" s="57">
        <v>4.5599999999999996</v>
      </c>
      <c r="E14" s="57"/>
      <c r="F14" s="58"/>
      <c r="G14" s="58"/>
      <c r="K14" s="58"/>
    </row>
    <row r="15" spans="1:11" s="54" customFormat="1" ht="20.100000000000001" customHeight="1">
      <c r="A15" s="59" t="s">
        <v>355</v>
      </c>
      <c r="B15" s="60" t="s">
        <v>356</v>
      </c>
      <c r="C15" s="57">
        <v>5.41</v>
      </c>
      <c r="D15" s="57">
        <v>5.41</v>
      </c>
      <c r="E15" s="57"/>
      <c r="F15" s="58"/>
      <c r="G15" s="58"/>
      <c r="H15" s="58"/>
      <c r="K15" s="58"/>
    </row>
    <row r="16" spans="1:11" s="54" customFormat="1" ht="20.100000000000001" customHeight="1">
      <c r="A16" s="59" t="s">
        <v>357</v>
      </c>
      <c r="B16" s="60" t="s">
        <v>358</v>
      </c>
      <c r="C16" s="57"/>
      <c r="D16" s="57"/>
      <c r="E16" s="57"/>
      <c r="F16" s="58"/>
      <c r="G16" s="58"/>
      <c r="K16" s="58"/>
    </row>
    <row r="17" spans="1:16" s="54" customFormat="1" ht="20.100000000000001" customHeight="1">
      <c r="A17" s="59" t="s">
        <v>359</v>
      </c>
      <c r="B17" s="60" t="s">
        <v>360</v>
      </c>
      <c r="C17" s="57">
        <v>0.46</v>
      </c>
      <c r="D17" s="57">
        <v>0.46</v>
      </c>
      <c r="E17" s="57"/>
      <c r="F17" s="58"/>
      <c r="G17" s="58"/>
      <c r="K17" s="58"/>
    </row>
    <row r="18" spans="1:16" s="54" customFormat="1" ht="20.100000000000001" customHeight="1">
      <c r="A18" s="59" t="s">
        <v>361</v>
      </c>
      <c r="B18" s="60" t="s">
        <v>362</v>
      </c>
      <c r="C18" s="57">
        <v>6.83</v>
      </c>
      <c r="D18" s="57">
        <v>6.83</v>
      </c>
      <c r="E18" s="57"/>
      <c r="F18" s="58"/>
      <c r="G18" s="58"/>
      <c r="K18" s="58"/>
    </row>
    <row r="19" spans="1:16" s="54" customFormat="1" ht="20.100000000000001" customHeight="1">
      <c r="A19" s="59" t="s">
        <v>363</v>
      </c>
      <c r="B19" s="60" t="s">
        <v>364</v>
      </c>
      <c r="C19" s="57">
        <v>1.28</v>
      </c>
      <c r="D19" s="57">
        <v>1.28</v>
      </c>
      <c r="E19" s="57"/>
      <c r="F19" s="58"/>
      <c r="G19" s="58"/>
      <c r="I19" s="58"/>
      <c r="K19" s="58"/>
    </row>
    <row r="20" spans="1:16" s="54" customFormat="1" ht="20.100000000000001" customHeight="1">
      <c r="A20" s="59" t="s">
        <v>365</v>
      </c>
      <c r="B20" s="60" t="s">
        <v>366</v>
      </c>
      <c r="C20" s="57">
        <v>18.8</v>
      </c>
      <c r="D20" s="57">
        <v>18.8</v>
      </c>
      <c r="E20" s="57"/>
      <c r="F20" s="58"/>
      <c r="G20" s="58"/>
      <c r="K20" s="58"/>
    </row>
    <row r="21" spans="1:16" s="54" customFormat="1" ht="20.100000000000001" customHeight="1">
      <c r="A21" s="59" t="s">
        <v>367</v>
      </c>
      <c r="B21" s="60" t="s">
        <v>481</v>
      </c>
      <c r="C21" s="57">
        <v>45.12</v>
      </c>
      <c r="D21" s="61"/>
      <c r="E21" s="57">
        <v>45.12</v>
      </c>
      <c r="F21" s="58"/>
      <c r="G21" s="58"/>
    </row>
    <row r="22" spans="1:16" s="54" customFormat="1" ht="20.100000000000001" customHeight="1">
      <c r="A22" s="59" t="s">
        <v>368</v>
      </c>
      <c r="B22" s="62" t="s">
        <v>369</v>
      </c>
      <c r="C22" s="57">
        <v>24.66</v>
      </c>
      <c r="D22" s="57"/>
      <c r="E22" s="57">
        <v>24.66</v>
      </c>
      <c r="F22" s="58"/>
      <c r="G22" s="58"/>
      <c r="H22" s="58"/>
      <c r="N22" s="58"/>
    </row>
    <row r="23" spans="1:16" s="54" customFormat="1" ht="20.100000000000001" customHeight="1">
      <c r="A23" s="59" t="s">
        <v>370</v>
      </c>
      <c r="B23" s="63" t="s">
        <v>371</v>
      </c>
      <c r="C23" s="57">
        <v>3</v>
      </c>
      <c r="D23" s="57"/>
      <c r="E23" s="57">
        <v>3</v>
      </c>
      <c r="F23" s="58"/>
      <c r="G23" s="58"/>
    </row>
    <row r="24" spans="1:16" s="54" customFormat="1" ht="20.100000000000001" customHeight="1">
      <c r="A24" s="59" t="s">
        <v>372</v>
      </c>
      <c r="B24" s="63" t="s">
        <v>373</v>
      </c>
      <c r="C24" s="57"/>
      <c r="D24" s="57"/>
      <c r="E24" s="57"/>
      <c r="F24" s="58"/>
      <c r="H24" s="58"/>
      <c r="J24" s="58"/>
    </row>
    <row r="25" spans="1:16" s="54" customFormat="1" ht="20.100000000000001" customHeight="1">
      <c r="A25" s="59" t="s">
        <v>374</v>
      </c>
      <c r="B25" s="63" t="s">
        <v>375</v>
      </c>
      <c r="C25" s="57"/>
      <c r="D25" s="57"/>
      <c r="E25" s="57"/>
      <c r="F25" s="58"/>
      <c r="G25" s="58"/>
      <c r="H25" s="58"/>
    </row>
    <row r="26" spans="1:16" s="54" customFormat="1" ht="20.100000000000001" customHeight="1">
      <c r="A26" s="59" t="s">
        <v>376</v>
      </c>
      <c r="B26" s="63" t="s">
        <v>377</v>
      </c>
      <c r="C26" s="57"/>
      <c r="D26" s="57"/>
      <c r="E26" s="57"/>
      <c r="F26" s="58"/>
    </row>
    <row r="27" spans="1:16" s="54" customFormat="1" ht="20.100000000000001" customHeight="1">
      <c r="A27" s="59" t="s">
        <v>378</v>
      </c>
      <c r="B27" s="63" t="s">
        <v>379</v>
      </c>
      <c r="C27" s="57"/>
      <c r="D27" s="57"/>
      <c r="E27" s="57"/>
      <c r="F27" s="58"/>
      <c r="G27" s="58"/>
      <c r="I27" s="58"/>
      <c r="L27" s="58"/>
    </row>
    <row r="28" spans="1:16" s="54" customFormat="1" ht="20.100000000000001" customHeight="1">
      <c r="A28" s="59" t="s">
        <v>380</v>
      </c>
      <c r="B28" s="63" t="s">
        <v>381</v>
      </c>
      <c r="C28" s="57"/>
      <c r="D28" s="57"/>
      <c r="E28" s="57"/>
      <c r="F28" s="58"/>
      <c r="G28" s="58"/>
      <c r="H28" s="58"/>
    </row>
    <row r="29" spans="1:16" s="54" customFormat="1" ht="20.100000000000001" customHeight="1">
      <c r="A29" s="59" t="s">
        <v>382</v>
      </c>
      <c r="B29" s="63" t="s">
        <v>383</v>
      </c>
      <c r="C29" s="57"/>
      <c r="D29" s="57"/>
      <c r="E29" s="57"/>
      <c r="F29" s="58"/>
      <c r="G29" s="58"/>
    </row>
    <row r="30" spans="1:16" s="54" customFormat="1" ht="20.100000000000001" customHeight="1">
      <c r="A30" s="59" t="s">
        <v>384</v>
      </c>
      <c r="B30" s="63" t="s">
        <v>385</v>
      </c>
      <c r="C30" s="57"/>
      <c r="D30" s="57"/>
      <c r="E30" s="57"/>
      <c r="F30" s="58"/>
      <c r="G30" s="58"/>
    </row>
    <row r="31" spans="1:16" s="54" customFormat="1" ht="20.100000000000001" customHeight="1">
      <c r="A31" s="59" t="s">
        <v>386</v>
      </c>
      <c r="B31" s="62" t="s">
        <v>387</v>
      </c>
      <c r="C31" s="57">
        <v>1.44</v>
      </c>
      <c r="D31" s="57"/>
      <c r="E31" s="57">
        <v>1.44</v>
      </c>
      <c r="F31" s="58"/>
      <c r="G31" s="58"/>
    </row>
    <row r="32" spans="1:16" s="54" customFormat="1" ht="20.100000000000001" customHeight="1">
      <c r="A32" s="59" t="s">
        <v>388</v>
      </c>
      <c r="B32" s="62" t="s">
        <v>389</v>
      </c>
      <c r="C32" s="57"/>
      <c r="D32" s="57"/>
      <c r="E32" s="57"/>
      <c r="F32" s="58"/>
      <c r="G32" s="58"/>
      <c r="P32" s="58"/>
    </row>
    <row r="33" spans="1:19" s="54" customFormat="1" ht="20.100000000000001" customHeight="1">
      <c r="A33" s="59" t="s">
        <v>390</v>
      </c>
      <c r="B33" s="63" t="s">
        <v>391</v>
      </c>
      <c r="C33" s="57"/>
      <c r="D33" s="57"/>
      <c r="E33" s="57"/>
      <c r="F33" s="58"/>
      <c r="G33" s="58"/>
      <c r="H33" s="58"/>
      <c r="K33" s="58"/>
    </row>
    <row r="34" spans="1:19" s="54" customFormat="1" ht="20.100000000000001" customHeight="1">
      <c r="A34" s="59" t="s">
        <v>392</v>
      </c>
      <c r="B34" s="63" t="s">
        <v>393</v>
      </c>
      <c r="C34" s="57"/>
      <c r="D34" s="57"/>
      <c r="E34" s="57"/>
      <c r="F34" s="58"/>
      <c r="G34" s="58"/>
      <c r="H34" s="58"/>
      <c r="I34" s="58"/>
    </row>
    <row r="35" spans="1:19" s="54" customFormat="1" ht="20.100000000000001" customHeight="1">
      <c r="A35" s="59" t="s">
        <v>394</v>
      </c>
      <c r="B35" s="63" t="s">
        <v>395</v>
      </c>
      <c r="C35" s="57">
        <v>3</v>
      </c>
      <c r="D35" s="57"/>
      <c r="E35" s="57">
        <v>3</v>
      </c>
      <c r="F35" s="58"/>
      <c r="G35" s="58"/>
      <c r="H35" s="58"/>
      <c r="I35" s="58"/>
      <c r="J35" s="58"/>
    </row>
    <row r="36" spans="1:19" s="54" customFormat="1" ht="20.100000000000001" customHeight="1">
      <c r="A36" s="59" t="s">
        <v>396</v>
      </c>
      <c r="B36" s="63" t="s">
        <v>397</v>
      </c>
      <c r="C36" s="57">
        <v>3.08</v>
      </c>
      <c r="D36" s="57"/>
      <c r="E36" s="57">
        <v>3.08</v>
      </c>
      <c r="F36" s="58"/>
      <c r="G36" s="58"/>
      <c r="H36" s="58"/>
    </row>
    <row r="37" spans="1:19" s="54" customFormat="1" ht="20.100000000000001" customHeight="1">
      <c r="A37" s="59" t="s">
        <v>398</v>
      </c>
      <c r="B37" s="63" t="s">
        <v>399</v>
      </c>
      <c r="C37" s="57"/>
      <c r="D37" s="57"/>
      <c r="E37" s="57"/>
      <c r="F37" s="58"/>
      <c r="I37" s="58"/>
    </row>
    <row r="38" spans="1:19" s="54" customFormat="1" ht="20.100000000000001" customHeight="1">
      <c r="A38" s="59" t="s">
        <v>400</v>
      </c>
      <c r="B38" s="63" t="s">
        <v>401</v>
      </c>
      <c r="C38" s="57"/>
      <c r="D38" s="57"/>
      <c r="E38" s="57"/>
      <c r="F38" s="58"/>
      <c r="G38" s="58"/>
      <c r="H38" s="58"/>
    </row>
    <row r="39" spans="1:19" s="54" customFormat="1" ht="20.100000000000001" customHeight="1">
      <c r="A39" s="59" t="s">
        <v>402</v>
      </c>
      <c r="B39" s="63" t="s">
        <v>403</v>
      </c>
      <c r="C39" s="57"/>
      <c r="D39" s="57"/>
      <c r="E39" s="57"/>
      <c r="F39" s="58"/>
    </row>
    <row r="40" spans="1:19" s="54" customFormat="1" ht="20.100000000000001" customHeight="1">
      <c r="A40" s="59" t="s">
        <v>404</v>
      </c>
      <c r="B40" s="63" t="s">
        <v>405</v>
      </c>
      <c r="C40" s="57"/>
      <c r="D40" s="57"/>
      <c r="E40" s="57"/>
      <c r="F40" s="58"/>
      <c r="G40" s="58"/>
      <c r="H40" s="58"/>
    </row>
    <row r="41" spans="1:19" s="54" customFormat="1" ht="20.100000000000001" customHeight="1">
      <c r="A41" s="59" t="s">
        <v>406</v>
      </c>
      <c r="B41" s="63" t="s">
        <v>407</v>
      </c>
      <c r="C41" s="57"/>
      <c r="D41" s="57"/>
      <c r="E41" s="57"/>
      <c r="F41" s="58"/>
      <c r="G41" s="58"/>
      <c r="H41" s="58"/>
    </row>
    <row r="42" spans="1:19" s="54" customFormat="1" ht="20.100000000000001" customHeight="1">
      <c r="A42" s="59" t="s">
        <v>408</v>
      </c>
      <c r="B42" s="63" t="s">
        <v>409</v>
      </c>
      <c r="C42" s="57"/>
      <c r="D42" s="57"/>
      <c r="E42" s="57"/>
      <c r="F42" s="58"/>
      <c r="G42" s="58"/>
      <c r="J42" s="58"/>
      <c r="S42" s="58"/>
    </row>
    <row r="43" spans="1:19" s="54" customFormat="1" ht="20.100000000000001" customHeight="1">
      <c r="A43" s="59" t="s">
        <v>410</v>
      </c>
      <c r="B43" s="63" t="s">
        <v>411</v>
      </c>
      <c r="C43" s="57"/>
      <c r="D43" s="57"/>
      <c r="E43" s="57"/>
      <c r="F43" s="58"/>
      <c r="G43" s="58"/>
    </row>
    <row r="44" spans="1:19" s="54" customFormat="1" ht="20.100000000000001" customHeight="1">
      <c r="A44" s="59" t="s">
        <v>412</v>
      </c>
      <c r="B44" s="62" t="s">
        <v>413</v>
      </c>
      <c r="C44" s="57">
        <v>2.73</v>
      </c>
      <c r="D44" s="57"/>
      <c r="E44" s="57">
        <v>2.73</v>
      </c>
      <c r="F44" s="58"/>
      <c r="G44" s="58"/>
      <c r="H44" s="58"/>
      <c r="I44" s="58"/>
    </row>
    <row r="45" spans="1:19" s="54" customFormat="1" ht="20.100000000000001" customHeight="1">
      <c r="A45" s="59" t="s">
        <v>414</v>
      </c>
      <c r="B45" s="63" t="s">
        <v>415</v>
      </c>
      <c r="C45" s="57">
        <v>0.99</v>
      </c>
      <c r="D45" s="57"/>
      <c r="E45" s="57">
        <v>0.99</v>
      </c>
      <c r="F45" s="58"/>
      <c r="G45" s="58"/>
    </row>
    <row r="46" spans="1:19" s="54" customFormat="1" ht="20.100000000000001" customHeight="1">
      <c r="A46" s="59" t="s">
        <v>416</v>
      </c>
      <c r="B46" s="63" t="s">
        <v>417</v>
      </c>
      <c r="C46" s="57">
        <v>3</v>
      </c>
      <c r="D46" s="57"/>
      <c r="E46" s="57">
        <v>3</v>
      </c>
      <c r="F46" s="58"/>
      <c r="G46" s="58"/>
      <c r="I46" s="58"/>
      <c r="P46" s="58"/>
    </row>
    <row r="47" spans="1:19" s="54" customFormat="1" ht="20.100000000000001" customHeight="1">
      <c r="A47" s="59" t="s">
        <v>418</v>
      </c>
      <c r="B47" s="63" t="s">
        <v>419</v>
      </c>
      <c r="C47" s="57"/>
      <c r="D47" s="57"/>
      <c r="E47" s="57"/>
      <c r="F47" s="58"/>
      <c r="G47" s="58"/>
      <c r="H47" s="58"/>
      <c r="P47" s="58"/>
    </row>
    <row r="48" spans="1:19" s="54" customFormat="1" ht="20.100000000000001" customHeight="1">
      <c r="A48" s="59" t="s">
        <v>420</v>
      </c>
      <c r="B48" s="63" t="s">
        <v>421</v>
      </c>
      <c r="C48" s="57"/>
      <c r="D48" s="57"/>
      <c r="E48" s="57"/>
      <c r="F48" s="58"/>
      <c r="G48" s="58"/>
      <c r="H48" s="58"/>
      <c r="J48" s="58"/>
    </row>
    <row r="49" spans="1:14" s="54" customFormat="1" ht="20.100000000000001" customHeight="1">
      <c r="A49" s="59" t="s">
        <v>422</v>
      </c>
      <c r="B49" s="63" t="s">
        <v>423</v>
      </c>
      <c r="C49" s="57">
        <v>3.22</v>
      </c>
      <c r="D49" s="57"/>
      <c r="E49" s="57">
        <v>3.22</v>
      </c>
      <c r="F49" s="58"/>
      <c r="G49" s="58"/>
      <c r="H49" s="58"/>
      <c r="I49" s="58"/>
    </row>
    <row r="50" spans="1:14" s="54" customFormat="1" ht="20.100000000000001" customHeight="1">
      <c r="A50" s="59" t="s">
        <v>424</v>
      </c>
      <c r="B50" s="60" t="s">
        <v>480</v>
      </c>
      <c r="C50" s="61">
        <v>0.52</v>
      </c>
      <c r="D50" s="61">
        <v>0.52</v>
      </c>
      <c r="E50" s="57"/>
      <c r="F50" s="58"/>
      <c r="H50" s="58"/>
    </row>
    <row r="51" spans="1:14" s="54" customFormat="1" ht="20.100000000000001" customHeight="1">
      <c r="A51" s="59" t="s">
        <v>425</v>
      </c>
      <c r="B51" s="63" t="s">
        <v>426</v>
      </c>
      <c r="C51" s="57"/>
      <c r="D51" s="57"/>
      <c r="E51" s="57"/>
      <c r="F51" s="58"/>
      <c r="G51" s="58"/>
    </row>
    <row r="52" spans="1:14" s="54" customFormat="1" ht="20.100000000000001" customHeight="1">
      <c r="A52" s="59" t="s">
        <v>427</v>
      </c>
      <c r="B52" s="63" t="s">
        <v>428</v>
      </c>
      <c r="C52" s="57"/>
      <c r="D52" s="57"/>
      <c r="E52" s="57"/>
      <c r="F52" s="58"/>
      <c r="G52" s="58"/>
      <c r="I52" s="58"/>
      <c r="J52" s="58"/>
    </row>
    <row r="53" spans="1:14" s="54" customFormat="1" ht="20.100000000000001" customHeight="1">
      <c r="A53" s="59" t="s">
        <v>429</v>
      </c>
      <c r="B53" s="63" t="s">
        <v>364</v>
      </c>
      <c r="C53" s="57">
        <v>0.2</v>
      </c>
      <c r="D53" s="57">
        <v>0.2</v>
      </c>
      <c r="E53" s="57"/>
      <c r="F53" s="58"/>
      <c r="G53" s="58"/>
      <c r="H53" s="58"/>
    </row>
    <row r="54" spans="1:14" s="54" customFormat="1" ht="20.100000000000001" customHeight="1">
      <c r="A54" s="59" t="s">
        <v>430</v>
      </c>
      <c r="B54" s="63" t="s">
        <v>431</v>
      </c>
      <c r="C54" s="57"/>
      <c r="D54" s="57"/>
      <c r="E54" s="57"/>
      <c r="F54" s="58"/>
      <c r="G54" s="58"/>
    </row>
    <row r="55" spans="1:14" s="54" customFormat="1" ht="20.100000000000001" customHeight="1">
      <c r="A55" s="59" t="s">
        <v>432</v>
      </c>
      <c r="B55" s="63" t="s">
        <v>433</v>
      </c>
      <c r="C55" s="57"/>
      <c r="D55" s="57"/>
      <c r="E55" s="57"/>
      <c r="F55" s="58"/>
      <c r="G55" s="58"/>
    </row>
    <row r="56" spans="1:14" s="54" customFormat="1" ht="20.100000000000001" customHeight="1">
      <c r="A56" s="59" t="s">
        <v>434</v>
      </c>
      <c r="B56" s="63" t="s">
        <v>435</v>
      </c>
      <c r="C56" s="57"/>
      <c r="D56" s="57"/>
      <c r="E56" s="57"/>
      <c r="F56" s="58"/>
      <c r="G56" s="58"/>
    </row>
    <row r="57" spans="1:14" s="54" customFormat="1" ht="20.100000000000001" customHeight="1">
      <c r="A57" s="59" t="s">
        <v>436</v>
      </c>
      <c r="B57" s="63" t="s">
        <v>437</v>
      </c>
      <c r="C57" s="57">
        <v>0.32</v>
      </c>
      <c r="D57" s="57">
        <v>0.32</v>
      </c>
      <c r="E57" s="57"/>
      <c r="F57" s="58"/>
    </row>
    <row r="58" spans="1:14" ht="20.100000000000001" customHeight="1">
      <c r="C58" s="50"/>
      <c r="D58" s="50"/>
      <c r="E58" s="50"/>
    </row>
    <row r="59" spans="1:14" ht="20.100000000000001" customHeight="1">
      <c r="D59" s="50"/>
      <c r="E59" s="50"/>
      <c r="F59" s="50"/>
      <c r="N59" s="50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54" header="0.49999999249075339" footer="0.49999999249075339"/>
  <pageSetup paperSize="9" scale="5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B16" sqref="B16"/>
    </sheetView>
  </sheetViews>
  <sheetFormatPr defaultColWidth="6.875" defaultRowHeight="12.75" customHeight="1"/>
  <cols>
    <col min="1" max="1" width="18" style="42" customWidth="1"/>
    <col min="2" max="2" width="18.625" style="42" customWidth="1"/>
    <col min="3" max="3" width="16.375" style="42" customWidth="1"/>
    <col min="4" max="4" width="14.625" style="42" customWidth="1"/>
    <col min="5" max="5" width="15.625" style="42" customWidth="1"/>
    <col min="6" max="6" width="23.875" style="42" customWidth="1"/>
    <col min="7" max="7" width="11.625" style="42" customWidth="1"/>
    <col min="8" max="251" width="6.875" style="42"/>
    <col min="252" max="263" width="11.625" style="42" customWidth="1"/>
    <col min="264" max="507" width="6.875" style="42"/>
    <col min="508" max="519" width="11.625" style="42" customWidth="1"/>
    <col min="520" max="763" width="6.875" style="42"/>
    <col min="764" max="775" width="11.625" style="42" customWidth="1"/>
    <col min="776" max="1019" width="6.875" style="42"/>
    <col min="1020" max="1031" width="11.625" style="42" customWidth="1"/>
    <col min="1032" max="1275" width="6.875" style="42"/>
    <col min="1276" max="1287" width="11.625" style="42" customWidth="1"/>
    <col min="1288" max="1531" width="6.875" style="42"/>
    <col min="1532" max="1543" width="11.625" style="42" customWidth="1"/>
    <col min="1544" max="1787" width="6.875" style="42"/>
    <col min="1788" max="1799" width="11.625" style="42" customWidth="1"/>
    <col min="1800" max="2043" width="6.875" style="42"/>
    <col min="2044" max="2055" width="11.625" style="42" customWidth="1"/>
    <col min="2056" max="2299" width="6.875" style="42"/>
    <col min="2300" max="2311" width="11.625" style="42" customWidth="1"/>
    <col min="2312" max="2555" width="6.875" style="42"/>
    <col min="2556" max="2567" width="11.625" style="42" customWidth="1"/>
    <col min="2568" max="2811" width="6.875" style="42"/>
    <col min="2812" max="2823" width="11.625" style="42" customWidth="1"/>
    <col min="2824" max="3067" width="6.875" style="42"/>
    <col min="3068" max="3079" width="11.625" style="42" customWidth="1"/>
    <col min="3080" max="3323" width="6.875" style="42"/>
    <col min="3324" max="3335" width="11.625" style="42" customWidth="1"/>
    <col min="3336" max="3579" width="6.875" style="42"/>
    <col min="3580" max="3591" width="11.625" style="42" customWidth="1"/>
    <col min="3592" max="3835" width="6.875" style="42"/>
    <col min="3836" max="3847" width="11.625" style="42" customWidth="1"/>
    <col min="3848" max="4091" width="6.875" style="42"/>
    <col min="4092" max="4103" width="11.625" style="42" customWidth="1"/>
    <col min="4104" max="4347" width="6.875" style="42"/>
    <col min="4348" max="4359" width="11.625" style="42" customWidth="1"/>
    <col min="4360" max="4603" width="6.875" style="42"/>
    <col min="4604" max="4615" width="11.625" style="42" customWidth="1"/>
    <col min="4616" max="4859" width="6.875" style="42"/>
    <col min="4860" max="4871" width="11.625" style="42" customWidth="1"/>
    <col min="4872" max="5115" width="6.875" style="42"/>
    <col min="5116" max="5127" width="11.625" style="42" customWidth="1"/>
    <col min="5128" max="5371" width="6.875" style="42"/>
    <col min="5372" max="5383" width="11.625" style="42" customWidth="1"/>
    <col min="5384" max="5627" width="6.875" style="42"/>
    <col min="5628" max="5639" width="11.625" style="42" customWidth="1"/>
    <col min="5640" max="5883" width="6.875" style="42"/>
    <col min="5884" max="5895" width="11.625" style="42" customWidth="1"/>
    <col min="5896" max="6139" width="6.875" style="42"/>
    <col min="6140" max="6151" width="11.625" style="42" customWidth="1"/>
    <col min="6152" max="6395" width="6.875" style="42"/>
    <col min="6396" max="6407" width="11.625" style="42" customWidth="1"/>
    <col min="6408" max="6651" width="6.875" style="42"/>
    <col min="6652" max="6663" width="11.625" style="42" customWidth="1"/>
    <col min="6664" max="6907" width="6.875" style="42"/>
    <col min="6908" max="6919" width="11.625" style="42" customWidth="1"/>
    <col min="6920" max="7163" width="6.875" style="42"/>
    <col min="7164" max="7175" width="11.625" style="42" customWidth="1"/>
    <col min="7176" max="7419" width="6.875" style="42"/>
    <col min="7420" max="7431" width="11.625" style="42" customWidth="1"/>
    <col min="7432" max="7675" width="6.875" style="42"/>
    <col min="7676" max="7687" width="11.625" style="42" customWidth="1"/>
    <col min="7688" max="7931" width="6.875" style="42"/>
    <col min="7932" max="7943" width="11.625" style="42" customWidth="1"/>
    <col min="7944" max="8187" width="6.875" style="42"/>
    <col min="8188" max="8199" width="11.625" style="42" customWidth="1"/>
    <col min="8200" max="8443" width="6.875" style="42"/>
    <col min="8444" max="8455" width="11.625" style="42" customWidth="1"/>
    <col min="8456" max="8699" width="6.875" style="42"/>
    <col min="8700" max="8711" width="11.625" style="42" customWidth="1"/>
    <col min="8712" max="8955" width="6.875" style="42"/>
    <col min="8956" max="8967" width="11.625" style="42" customWidth="1"/>
    <col min="8968" max="9211" width="6.875" style="42"/>
    <col min="9212" max="9223" width="11.625" style="42" customWidth="1"/>
    <col min="9224" max="9467" width="6.875" style="42"/>
    <col min="9468" max="9479" width="11.625" style="42" customWidth="1"/>
    <col min="9480" max="9723" width="6.875" style="42"/>
    <col min="9724" max="9735" width="11.625" style="42" customWidth="1"/>
    <col min="9736" max="9979" width="6.875" style="42"/>
    <col min="9980" max="9991" width="11.625" style="42" customWidth="1"/>
    <col min="9992" max="10235" width="6.875" style="42"/>
    <col min="10236" max="10247" width="11.625" style="42" customWidth="1"/>
    <col min="10248" max="10491" width="6.875" style="42"/>
    <col min="10492" max="10503" width="11.625" style="42" customWidth="1"/>
    <col min="10504" max="10747" width="6.875" style="42"/>
    <col min="10748" max="10759" width="11.625" style="42" customWidth="1"/>
    <col min="10760" max="11003" width="6.875" style="42"/>
    <col min="11004" max="11015" width="11.625" style="42" customWidth="1"/>
    <col min="11016" max="11259" width="6.875" style="42"/>
    <col min="11260" max="11271" width="11.625" style="42" customWidth="1"/>
    <col min="11272" max="11515" width="6.875" style="42"/>
    <col min="11516" max="11527" width="11.625" style="42" customWidth="1"/>
    <col min="11528" max="11771" width="6.875" style="42"/>
    <col min="11772" max="11783" width="11.625" style="42" customWidth="1"/>
    <col min="11784" max="12027" width="6.875" style="42"/>
    <col min="12028" max="12039" width="11.625" style="42" customWidth="1"/>
    <col min="12040" max="12283" width="6.875" style="42"/>
    <col min="12284" max="12295" width="11.625" style="42" customWidth="1"/>
    <col min="12296" max="12539" width="6.875" style="42"/>
    <col min="12540" max="12551" width="11.625" style="42" customWidth="1"/>
    <col min="12552" max="12795" width="6.875" style="42"/>
    <col min="12796" max="12807" width="11.625" style="42" customWidth="1"/>
    <col min="12808" max="13051" width="6.875" style="42"/>
    <col min="13052" max="13063" width="11.625" style="42" customWidth="1"/>
    <col min="13064" max="13307" width="6.875" style="42"/>
    <col min="13308" max="13319" width="11.625" style="42" customWidth="1"/>
    <col min="13320" max="13563" width="6.875" style="42"/>
    <col min="13564" max="13575" width="11.625" style="42" customWidth="1"/>
    <col min="13576" max="13819" width="6.875" style="42"/>
    <col min="13820" max="13831" width="11.625" style="42" customWidth="1"/>
    <col min="13832" max="14075" width="6.875" style="42"/>
    <col min="14076" max="14087" width="11.625" style="42" customWidth="1"/>
    <col min="14088" max="14331" width="6.875" style="42"/>
    <col min="14332" max="14343" width="11.625" style="42" customWidth="1"/>
    <col min="14344" max="14587" width="6.875" style="42"/>
    <col min="14588" max="14599" width="11.625" style="42" customWidth="1"/>
    <col min="14600" max="14843" width="6.875" style="42"/>
    <col min="14844" max="14855" width="11.625" style="42" customWidth="1"/>
    <col min="14856" max="15099" width="6.875" style="42"/>
    <col min="15100" max="15111" width="11.625" style="42" customWidth="1"/>
    <col min="15112" max="15355" width="6.875" style="42"/>
    <col min="15356" max="15367" width="11.625" style="42" customWidth="1"/>
    <col min="15368" max="15611" width="6.875" style="42"/>
    <col min="15612" max="15623" width="11.625" style="42" customWidth="1"/>
    <col min="15624" max="15867" width="6.875" style="42"/>
    <col min="15868" max="15879" width="11.625" style="42" customWidth="1"/>
    <col min="15880" max="16123" width="6.875" style="42"/>
    <col min="16124" max="16135" width="11.625" style="42" customWidth="1"/>
    <col min="16136" max="16384" width="6.875" style="42"/>
  </cols>
  <sheetData>
    <row r="1" spans="1:7" ht="20.100000000000001" customHeight="1">
      <c r="A1" s="41" t="s">
        <v>438</v>
      </c>
      <c r="G1" s="64"/>
    </row>
    <row r="2" spans="1:7" ht="27">
      <c r="A2" s="65" t="s">
        <v>509</v>
      </c>
      <c r="B2" s="44"/>
      <c r="C2" s="44"/>
      <c r="D2" s="44"/>
      <c r="E2" s="44"/>
      <c r="F2" s="44"/>
      <c r="G2" s="44"/>
    </row>
    <row r="3" spans="1:7" ht="20.100000000000001" customHeight="1">
      <c r="A3" s="45"/>
      <c r="B3" s="44"/>
      <c r="C3" s="44"/>
      <c r="D3" s="44"/>
      <c r="E3" s="44"/>
      <c r="F3" s="44"/>
      <c r="G3" s="44"/>
    </row>
    <row r="4" spans="1:7" ht="20.100000000000001" customHeight="1">
      <c r="A4" s="54"/>
      <c r="B4" s="54"/>
      <c r="C4" s="54"/>
      <c r="D4" s="54"/>
      <c r="E4" s="54"/>
      <c r="F4" s="66" t="s">
        <v>311</v>
      </c>
    </row>
    <row r="5" spans="1:7" ht="20.100000000000001" customHeight="1">
      <c r="A5" s="148" t="s">
        <v>471</v>
      </c>
      <c r="B5" s="148"/>
      <c r="C5" s="148"/>
      <c r="D5" s="148"/>
      <c r="E5" s="148"/>
      <c r="F5" s="148"/>
    </row>
    <row r="6" spans="1:7" ht="14.25" customHeight="1">
      <c r="A6" s="148" t="s">
        <v>316</v>
      </c>
      <c r="B6" s="149" t="s">
        <v>439</v>
      </c>
      <c r="C6" s="148" t="s">
        <v>440</v>
      </c>
      <c r="D6" s="148"/>
      <c r="E6" s="148"/>
      <c r="F6" s="148" t="s">
        <v>441</v>
      </c>
    </row>
    <row r="7" spans="1:7" ht="28.5">
      <c r="A7" s="148"/>
      <c r="B7" s="149"/>
      <c r="C7" s="122" t="s">
        <v>333</v>
      </c>
      <c r="D7" s="126" t="s">
        <v>442</v>
      </c>
      <c r="E7" s="126" t="s">
        <v>443</v>
      </c>
      <c r="F7" s="148"/>
    </row>
    <row r="8" spans="1:7" ht="20.100000000000001" customHeight="1">
      <c r="A8" s="57">
        <v>3</v>
      </c>
      <c r="B8" s="57"/>
      <c r="C8" s="57">
        <v>3</v>
      </c>
      <c r="D8" s="57"/>
      <c r="E8" s="57">
        <v>3</v>
      </c>
      <c r="F8" s="57"/>
    </row>
    <row r="9" spans="1:7" ht="22.5" customHeight="1">
      <c r="B9" s="50"/>
      <c r="C9" s="50"/>
      <c r="D9" s="50"/>
      <c r="E9" s="50"/>
      <c r="F9" s="50"/>
      <c r="G9" s="50"/>
    </row>
    <row r="10" spans="1:7" ht="12.75" customHeight="1">
      <c r="B10" s="50"/>
      <c r="C10" s="50"/>
      <c r="D10" s="50"/>
      <c r="E10" s="50"/>
      <c r="F10" s="50"/>
      <c r="G10" s="50"/>
    </row>
    <row r="11" spans="1:7" ht="12.75" customHeight="1">
      <c r="B11" s="50"/>
      <c r="C11" s="50"/>
      <c r="D11" s="50"/>
      <c r="E11" s="50"/>
      <c r="F11" s="50"/>
      <c r="G11" s="50"/>
    </row>
    <row r="12" spans="1:7" ht="12.75" customHeight="1">
      <c r="B12" s="50"/>
      <c r="C12" s="50"/>
      <c r="D12" s="50"/>
      <c r="G12" s="50"/>
    </row>
    <row r="13" spans="1:7" ht="12.75" customHeight="1">
      <c r="B13" s="50"/>
      <c r="C13" s="50"/>
      <c r="D13" s="50"/>
      <c r="E13" s="50"/>
      <c r="F13" s="50"/>
    </row>
    <row r="14" spans="1:7" ht="12.75" customHeight="1">
      <c r="B14" s="50"/>
      <c r="C14" s="50"/>
      <c r="D14" s="50"/>
    </row>
    <row r="15" spans="1:7" ht="12.75" customHeight="1">
      <c r="E15" s="50"/>
    </row>
    <row r="16" spans="1:7" ht="12.75" customHeight="1">
      <c r="F16" s="50"/>
      <c r="G16" s="50"/>
    </row>
    <row r="20" spans="3:3" ht="12.75" customHeight="1">
      <c r="C20" s="50"/>
    </row>
  </sheetData>
  <mergeCells count="5">
    <mergeCell ref="A5:F5"/>
    <mergeCell ref="A6:A7"/>
    <mergeCell ref="B6:B7"/>
    <mergeCell ref="C6:E6"/>
    <mergeCell ref="F6:F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D6" sqref="D6"/>
    </sheetView>
  </sheetViews>
  <sheetFormatPr defaultColWidth="6.875" defaultRowHeight="12.75" customHeight="1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spans="1:5" ht="20.100000000000001" customHeight="1">
      <c r="A1" s="41" t="s">
        <v>444</v>
      </c>
      <c r="E1" s="70"/>
    </row>
    <row r="2" spans="1:5" ht="27">
      <c r="A2" s="65" t="s">
        <v>510</v>
      </c>
      <c r="B2" s="44"/>
      <c r="C2" s="44"/>
      <c r="D2" s="44"/>
      <c r="E2" s="44"/>
    </row>
    <row r="3" spans="1:5" ht="20.100000000000001" customHeight="1">
      <c r="A3" s="44"/>
      <c r="B3" s="44"/>
      <c r="C3" s="44"/>
      <c r="D3" s="44"/>
      <c r="E3" s="44"/>
    </row>
    <row r="4" spans="1:5" ht="20.100000000000001" customHeight="1">
      <c r="A4" s="71"/>
      <c r="B4" s="72"/>
      <c r="C4" s="72"/>
      <c r="D4" s="72"/>
      <c r="E4" s="73" t="s">
        <v>311</v>
      </c>
    </row>
    <row r="5" spans="1:5" ht="20.100000000000001" customHeight="1">
      <c r="A5" s="148" t="s">
        <v>331</v>
      </c>
      <c r="B5" s="151" t="s">
        <v>332</v>
      </c>
      <c r="C5" s="148" t="s">
        <v>445</v>
      </c>
      <c r="D5" s="148"/>
      <c r="E5" s="148"/>
    </row>
    <row r="6" spans="1:5" ht="20.100000000000001" customHeight="1">
      <c r="A6" s="150"/>
      <c r="B6" s="150"/>
      <c r="C6" s="67" t="s">
        <v>316</v>
      </c>
      <c r="D6" s="67" t="s">
        <v>334</v>
      </c>
      <c r="E6" s="67" t="s">
        <v>335</v>
      </c>
    </row>
    <row r="7" spans="1:5" ht="20.100000000000001" customHeight="1">
      <c r="A7" s="74"/>
      <c r="B7" s="75"/>
      <c r="C7" s="69"/>
      <c r="D7" s="68"/>
      <c r="E7" s="57"/>
    </row>
    <row r="8" spans="1:5" ht="20.25" customHeight="1">
      <c r="A8" s="114" t="s">
        <v>463</v>
      </c>
      <c r="B8" s="50"/>
      <c r="C8" s="50"/>
      <c r="D8" s="50"/>
      <c r="E8" s="50"/>
    </row>
    <row r="9" spans="1:5" ht="20.25" customHeight="1">
      <c r="A9" s="50"/>
      <c r="B9" s="50"/>
      <c r="C9" s="50"/>
      <c r="D9" s="50"/>
      <c r="E9" s="50"/>
    </row>
    <row r="10" spans="1:5" ht="12.75" customHeight="1">
      <c r="A10" s="50"/>
      <c r="B10" s="50"/>
      <c r="C10" s="50"/>
      <c r="E10" s="50"/>
    </row>
    <row r="11" spans="1:5" ht="12.75" customHeight="1">
      <c r="A11" s="50"/>
      <c r="B11" s="50"/>
      <c r="C11" s="50"/>
      <c r="D11" s="50"/>
      <c r="E11" s="50"/>
    </row>
    <row r="12" spans="1:5" ht="12.75" customHeight="1">
      <c r="A12" s="50"/>
      <c r="B12" s="50"/>
      <c r="C12" s="50"/>
      <c r="E12" s="50"/>
    </row>
    <row r="13" spans="1:5" ht="12.75" customHeight="1">
      <c r="A13" s="50"/>
      <c r="B13" s="50"/>
      <c r="D13" s="50"/>
      <c r="E13" s="50"/>
    </row>
    <row r="14" spans="1:5" ht="12.75" customHeight="1">
      <c r="A14" s="50"/>
      <c r="E14" s="50"/>
    </row>
    <row r="15" spans="1:5" ht="12.75" customHeight="1">
      <c r="B15" s="50"/>
    </row>
    <row r="16" spans="1:5" ht="12.75" customHeight="1">
      <c r="B16" s="50"/>
    </row>
    <row r="17" spans="2:4" ht="12.75" customHeight="1">
      <c r="B17" s="50"/>
    </row>
    <row r="18" spans="2:4" ht="12.75" customHeight="1">
      <c r="B18" s="50"/>
    </row>
    <row r="19" spans="2:4" ht="12.75" customHeight="1">
      <c r="B19" s="50"/>
    </row>
    <row r="20" spans="2:4" ht="12.75" customHeight="1">
      <c r="B20" s="50"/>
    </row>
    <row r="22" spans="2:4" ht="12.75" customHeight="1">
      <c r="B22" s="50"/>
    </row>
    <row r="23" spans="2:4" ht="12.75" customHeight="1">
      <c r="B23" s="50"/>
    </row>
    <row r="25" spans="2:4" ht="12.75" customHeight="1">
      <c r="B25" s="50"/>
    </row>
    <row r="26" spans="2:4" ht="12.75" customHeight="1">
      <c r="B26" s="50"/>
    </row>
    <row r="27" spans="2:4" ht="12.75" customHeight="1">
      <c r="D27" s="50"/>
    </row>
  </sheetData>
  <mergeCells count="3">
    <mergeCell ref="A5:A6"/>
    <mergeCell ref="B5:B6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A11" sqref="A11"/>
    </sheetView>
  </sheetViews>
  <sheetFormatPr defaultColWidth="6.875" defaultRowHeight="20.10000000000000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spans="1:251" ht="20.100000000000001" customHeight="1">
      <c r="A1" s="41" t="s">
        <v>446</v>
      </c>
      <c r="B1" s="76"/>
      <c r="C1" s="77"/>
      <c r="D1" s="70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</row>
    <row r="2" spans="1:251" ht="27">
      <c r="A2" s="78" t="s">
        <v>511</v>
      </c>
      <c r="B2" s="79"/>
      <c r="C2" s="80"/>
      <c r="D2" s="79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</row>
    <row r="3" spans="1:251" ht="20.100000000000001" customHeight="1">
      <c r="A3" s="79"/>
      <c r="B3" s="79"/>
      <c r="C3" s="80"/>
      <c r="D3" s="79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</row>
    <row r="4" spans="1:251" ht="20.100000000000001" customHeight="1">
      <c r="A4" s="46"/>
      <c r="B4" s="81"/>
      <c r="C4" s="82"/>
      <c r="D4" s="66" t="s">
        <v>311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</row>
    <row r="5" spans="1:251" ht="23.25" customHeight="1">
      <c r="A5" s="148" t="s">
        <v>312</v>
      </c>
      <c r="B5" s="148"/>
      <c r="C5" s="148" t="s">
        <v>313</v>
      </c>
      <c r="D5" s="148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</row>
    <row r="6" spans="1:251" ht="24" customHeight="1">
      <c r="A6" s="49" t="s">
        <v>314</v>
      </c>
      <c r="B6" s="83" t="s">
        <v>315</v>
      </c>
      <c r="C6" s="49" t="s">
        <v>314</v>
      </c>
      <c r="D6" s="49" t="s">
        <v>315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</row>
    <row r="7" spans="1:251" ht="20.100000000000001" customHeight="1">
      <c r="A7" s="84" t="s">
        <v>535</v>
      </c>
      <c r="B7" s="85">
        <v>321.22000000000003</v>
      </c>
      <c r="C7" s="127" t="s">
        <v>482</v>
      </c>
      <c r="D7" s="86">
        <v>321.22000000000003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</row>
    <row r="8" spans="1:251" ht="20.100000000000001" customHeight="1">
      <c r="A8" s="87" t="s">
        <v>447</v>
      </c>
      <c r="B8" s="57"/>
      <c r="C8" s="127" t="s">
        <v>483</v>
      </c>
      <c r="D8" s="89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</row>
    <row r="9" spans="1:251" ht="20.100000000000001" customHeight="1">
      <c r="A9" s="90" t="s">
        <v>448</v>
      </c>
      <c r="B9" s="85"/>
      <c r="C9" s="127" t="s">
        <v>484</v>
      </c>
      <c r="D9" s="89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</row>
    <row r="10" spans="1:251" ht="20.100000000000001" customHeight="1">
      <c r="A10" s="91" t="s">
        <v>473</v>
      </c>
      <c r="B10" s="92"/>
      <c r="C10" s="127" t="s">
        <v>485</v>
      </c>
      <c r="D10" s="89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</row>
    <row r="11" spans="1:251" ht="20.100000000000001" customHeight="1">
      <c r="A11" s="91" t="s">
        <v>474</v>
      </c>
      <c r="B11" s="92"/>
      <c r="C11" s="127" t="s">
        <v>486</v>
      </c>
      <c r="D11" s="89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</row>
    <row r="12" spans="1:251" ht="20.100000000000001" customHeight="1">
      <c r="A12" s="91" t="s">
        <v>475</v>
      </c>
      <c r="B12" s="57"/>
      <c r="C12" s="127" t="s">
        <v>487</v>
      </c>
      <c r="D12" s="89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</row>
    <row r="13" spans="1:251" ht="20.100000000000001" customHeight="1">
      <c r="A13" s="91"/>
      <c r="B13" s="94"/>
      <c r="C13" s="128"/>
      <c r="D13" s="89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</row>
    <row r="14" spans="1:251" ht="20.100000000000001" customHeight="1">
      <c r="A14" s="91"/>
      <c r="B14" s="61"/>
      <c r="C14" s="128"/>
      <c r="D14" s="89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</row>
    <row r="15" spans="1:251" ht="20.100000000000001" customHeight="1">
      <c r="A15" s="91"/>
      <c r="B15" s="61"/>
      <c r="C15" s="88"/>
      <c r="D15" s="89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</row>
    <row r="16" spans="1:251" ht="20.100000000000001" customHeight="1">
      <c r="A16" s="91"/>
      <c r="B16" s="61"/>
      <c r="C16" s="88"/>
      <c r="D16" s="89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</row>
    <row r="17" spans="1:251" ht="20.100000000000001" customHeight="1">
      <c r="A17" s="91"/>
      <c r="B17" s="61"/>
      <c r="C17" s="88"/>
      <c r="D17" s="89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</row>
    <row r="18" spans="1:251" ht="20.100000000000001" customHeight="1">
      <c r="A18" s="62"/>
      <c r="B18" s="61"/>
      <c r="C18" s="88"/>
      <c r="D18" s="89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</row>
    <row r="19" spans="1:251" ht="20.100000000000001" customHeight="1">
      <c r="A19" s="62"/>
      <c r="B19" s="61"/>
      <c r="C19" s="88"/>
      <c r="D19" s="89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</row>
    <row r="20" spans="1:251" ht="20.100000000000001" customHeight="1">
      <c r="A20" s="62"/>
      <c r="B20" s="61"/>
      <c r="C20" s="88"/>
      <c r="D20" s="89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</row>
    <row r="21" spans="1:251" ht="20.100000000000001" customHeight="1">
      <c r="A21" s="95"/>
      <c r="B21" s="61"/>
      <c r="C21" s="96"/>
      <c r="D21" s="9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</row>
    <row r="22" spans="1:251" ht="20.100000000000001" customHeight="1">
      <c r="A22" s="98" t="s">
        <v>449</v>
      </c>
      <c r="B22" s="99">
        <f>SUM(B7:B17)</f>
        <v>321.22000000000003</v>
      </c>
      <c r="C22" s="100" t="s">
        <v>450</v>
      </c>
      <c r="D22" s="97">
        <f>SUM(D7:D19)</f>
        <v>321.22000000000003</v>
      </c>
      <c r="F22" s="50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</row>
    <row r="23" spans="1:251" ht="20.100000000000001" customHeight="1">
      <c r="A23" s="91" t="s">
        <v>451</v>
      </c>
      <c r="B23" s="99"/>
      <c r="C23" s="88" t="s">
        <v>452</v>
      </c>
      <c r="D23" s="97">
        <f>B25-D22</f>
        <v>0</v>
      </c>
      <c r="E23" s="50"/>
      <c r="F23" s="50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</row>
    <row r="24" spans="1:251" ht="20.100000000000001" customHeight="1">
      <c r="A24" s="91" t="s">
        <v>453</v>
      </c>
      <c r="B24" s="57"/>
      <c r="C24" s="93"/>
      <c r="D24" s="9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</row>
    <row r="25" spans="1:251" ht="20.100000000000001" customHeight="1">
      <c r="A25" s="101" t="s">
        <v>454</v>
      </c>
      <c r="B25" s="102">
        <f>B22+B23+B24</f>
        <v>321.22000000000003</v>
      </c>
      <c r="C25" s="96" t="s">
        <v>455</v>
      </c>
      <c r="D25" s="97">
        <f>D22</f>
        <v>321.22000000000003</v>
      </c>
      <c r="E25" s="50"/>
    </row>
    <row r="32" spans="1:251" ht="20.100000000000001" customHeight="1">
      <c r="C32" s="50"/>
    </row>
  </sheetData>
  <mergeCells count="2">
    <mergeCell ref="A5:B5"/>
    <mergeCell ref="C5:D5"/>
  </mergeCells>
  <phoneticPr fontId="2" type="noConversion"/>
  <printOptions horizontalCentered="1"/>
  <pageMargins left="0" right="0" top="0" bottom="0" header="0.49999999249075339" footer="0.49999999249075339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workbookViewId="0">
      <selection activeCell="D13" sqref="D13"/>
    </sheetView>
  </sheetViews>
  <sheetFormatPr defaultColWidth="6.875" defaultRowHeight="12.75" customHeight="1"/>
  <cols>
    <col min="1" max="1" width="15.5" style="42" customWidth="1"/>
    <col min="2" max="2" width="44.6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spans="1:12" ht="20.100000000000001" customHeight="1">
      <c r="A1" s="41" t="s">
        <v>456</v>
      </c>
      <c r="L1" s="103"/>
    </row>
    <row r="2" spans="1:12" ht="27" customHeight="1">
      <c r="A2" s="104" t="s">
        <v>512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20.100000000000001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20.10000000000000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8" t="s">
        <v>311</v>
      </c>
    </row>
    <row r="5" spans="1:12" ht="24" customHeight="1">
      <c r="A5" s="148" t="s">
        <v>457</v>
      </c>
      <c r="B5" s="148"/>
      <c r="C5" s="155" t="s">
        <v>316</v>
      </c>
      <c r="D5" s="149" t="s">
        <v>453</v>
      </c>
      <c r="E5" s="149" t="s">
        <v>458</v>
      </c>
      <c r="F5" s="149" t="s">
        <v>447</v>
      </c>
      <c r="G5" s="149" t="s">
        <v>448</v>
      </c>
      <c r="H5" s="154" t="s">
        <v>473</v>
      </c>
      <c r="I5" s="155"/>
      <c r="J5" s="149" t="s">
        <v>474</v>
      </c>
      <c r="K5" s="149" t="s">
        <v>475</v>
      </c>
      <c r="L5" s="157" t="s">
        <v>451</v>
      </c>
    </row>
    <row r="6" spans="1:12" ht="27" customHeight="1">
      <c r="A6" s="133" t="s">
        <v>331</v>
      </c>
      <c r="B6" s="134" t="s">
        <v>332</v>
      </c>
      <c r="C6" s="156"/>
      <c r="D6" s="156"/>
      <c r="E6" s="156"/>
      <c r="F6" s="156"/>
      <c r="G6" s="156"/>
      <c r="H6" s="115" t="s">
        <v>476</v>
      </c>
      <c r="I6" s="115" t="s">
        <v>477</v>
      </c>
      <c r="J6" s="156"/>
      <c r="K6" s="156"/>
      <c r="L6" s="156"/>
    </row>
    <row r="7" spans="1:12" ht="27" customHeight="1">
      <c r="A7" s="152" t="s">
        <v>504</v>
      </c>
      <c r="B7" s="153"/>
      <c r="C7" s="136">
        <v>321.22000000000003</v>
      </c>
      <c r="D7" s="123"/>
      <c r="E7" s="123">
        <v>321.22000000000003</v>
      </c>
      <c r="F7" s="123"/>
      <c r="G7" s="123"/>
      <c r="H7" s="126"/>
      <c r="I7" s="126"/>
      <c r="J7" s="123"/>
      <c r="K7" s="123"/>
      <c r="L7" s="123"/>
    </row>
    <row r="8" spans="1:12" ht="18.75" customHeight="1">
      <c r="A8" s="129" t="s">
        <v>515</v>
      </c>
      <c r="B8" s="130" t="s">
        <v>516</v>
      </c>
      <c r="C8" s="141">
        <v>321.22000000000003</v>
      </c>
      <c r="D8" s="57"/>
      <c r="E8" s="141">
        <v>321.22000000000003</v>
      </c>
      <c r="F8" s="57"/>
      <c r="G8" s="57"/>
      <c r="H8" s="57"/>
      <c r="I8" s="57"/>
      <c r="J8" s="57"/>
      <c r="K8" s="57"/>
      <c r="L8" s="57"/>
    </row>
    <row r="9" spans="1:12" ht="18.75" customHeight="1">
      <c r="A9" s="129" t="s">
        <v>488</v>
      </c>
      <c r="B9" s="130" t="s">
        <v>482</v>
      </c>
      <c r="C9" s="141">
        <v>293.51</v>
      </c>
      <c r="D9" s="131"/>
      <c r="E9" s="141">
        <v>293.51</v>
      </c>
      <c r="F9" s="131"/>
      <c r="G9" s="131"/>
      <c r="H9" s="131"/>
      <c r="I9" s="131"/>
      <c r="J9" s="131"/>
      <c r="K9" s="131"/>
      <c r="L9" s="131"/>
    </row>
    <row r="10" spans="1:12" ht="18.75" customHeight="1">
      <c r="A10" s="129" t="s">
        <v>517</v>
      </c>
      <c r="B10" s="130" t="s">
        <v>518</v>
      </c>
      <c r="C10" s="141">
        <v>293.51</v>
      </c>
      <c r="D10" s="131"/>
      <c r="E10" s="141">
        <v>293.51</v>
      </c>
      <c r="F10" s="131"/>
      <c r="G10" s="131"/>
      <c r="H10" s="131"/>
      <c r="I10" s="131"/>
      <c r="J10" s="131"/>
      <c r="K10" s="131"/>
      <c r="L10" s="131"/>
    </row>
    <row r="11" spans="1:12" ht="18.75" customHeight="1">
      <c r="A11" s="129" t="s">
        <v>519</v>
      </c>
      <c r="B11" s="130" t="s">
        <v>520</v>
      </c>
      <c r="C11" s="141">
        <v>119.71</v>
      </c>
      <c r="D11" s="131"/>
      <c r="E11" s="141">
        <v>119.71</v>
      </c>
      <c r="F11" s="131"/>
      <c r="G11" s="131"/>
      <c r="H11" s="131"/>
      <c r="I11" s="131"/>
      <c r="J11" s="131"/>
      <c r="K11" s="131"/>
      <c r="L11" s="131"/>
    </row>
    <row r="12" spans="1:12" ht="18.75" customHeight="1">
      <c r="A12" s="129" t="s">
        <v>521</v>
      </c>
      <c r="B12" s="130" t="s">
        <v>522</v>
      </c>
      <c r="C12" s="138">
        <v>173.8</v>
      </c>
      <c r="D12" s="131"/>
      <c r="E12" s="138">
        <v>173.8</v>
      </c>
      <c r="F12" s="131"/>
      <c r="G12" s="131"/>
      <c r="H12" s="131"/>
      <c r="I12" s="131"/>
      <c r="J12" s="131"/>
      <c r="K12" s="131"/>
      <c r="L12" s="131"/>
    </row>
    <row r="13" spans="1:12" ht="18.75" customHeight="1">
      <c r="A13" s="129" t="s">
        <v>489</v>
      </c>
      <c r="B13" s="130" t="s">
        <v>490</v>
      </c>
      <c r="C13" s="141">
        <v>13.99</v>
      </c>
      <c r="D13" s="131"/>
      <c r="E13" s="141">
        <v>13.99</v>
      </c>
      <c r="F13" s="131"/>
      <c r="G13" s="131"/>
      <c r="H13" s="131"/>
      <c r="I13" s="131"/>
      <c r="J13" s="131"/>
      <c r="K13" s="131"/>
      <c r="L13" s="131"/>
    </row>
    <row r="14" spans="1:12" ht="18.75" customHeight="1">
      <c r="A14" s="129" t="s">
        <v>491</v>
      </c>
      <c r="B14" s="130" t="s">
        <v>492</v>
      </c>
      <c r="C14" s="141">
        <v>13.99</v>
      </c>
      <c r="D14" s="132"/>
      <c r="E14" s="141">
        <v>13.99</v>
      </c>
      <c r="F14" s="132"/>
      <c r="G14" s="132"/>
      <c r="H14" s="132"/>
      <c r="I14" s="131"/>
      <c r="J14" s="131"/>
      <c r="K14" s="131"/>
      <c r="L14" s="131"/>
    </row>
    <row r="15" spans="1:12" ht="18.75" customHeight="1">
      <c r="A15" s="129" t="s">
        <v>497</v>
      </c>
      <c r="B15" s="130" t="s">
        <v>498</v>
      </c>
      <c r="C15" s="141">
        <v>4.5599999999999996</v>
      </c>
      <c r="D15" s="132"/>
      <c r="E15" s="141">
        <v>4.5599999999999996</v>
      </c>
      <c r="F15" s="132"/>
      <c r="G15" s="132"/>
      <c r="H15" s="132"/>
      <c r="I15" s="132"/>
      <c r="J15" s="131"/>
      <c r="K15" s="131"/>
      <c r="L15" s="132"/>
    </row>
    <row r="16" spans="1:12" ht="18.75" customHeight="1">
      <c r="A16" s="129" t="s">
        <v>523</v>
      </c>
      <c r="B16" s="130" t="s">
        <v>524</v>
      </c>
      <c r="C16" s="138">
        <v>0.01</v>
      </c>
      <c r="D16" s="132"/>
      <c r="E16" s="138">
        <v>0.01</v>
      </c>
      <c r="F16" s="132"/>
      <c r="G16" s="132"/>
      <c r="H16" s="132"/>
      <c r="I16" s="132"/>
      <c r="J16" s="131"/>
      <c r="K16" s="131"/>
      <c r="L16" s="131"/>
    </row>
    <row r="17" spans="1:12" ht="18.75" customHeight="1">
      <c r="A17" s="129" t="s">
        <v>493</v>
      </c>
      <c r="B17" s="130" t="s">
        <v>494</v>
      </c>
      <c r="C17" s="141">
        <v>9.11</v>
      </c>
      <c r="D17" s="132"/>
      <c r="E17" s="141">
        <v>9.11</v>
      </c>
      <c r="F17" s="132"/>
      <c r="G17" s="132"/>
      <c r="H17" s="132"/>
      <c r="I17" s="132"/>
      <c r="J17" s="131"/>
      <c r="K17" s="132"/>
      <c r="L17" s="132"/>
    </row>
    <row r="18" spans="1:12" ht="18.75" customHeight="1">
      <c r="A18" s="129" t="s">
        <v>495</v>
      </c>
      <c r="B18" s="130" t="s">
        <v>496</v>
      </c>
      <c r="C18" s="138">
        <v>0.31</v>
      </c>
      <c r="D18" s="132"/>
      <c r="E18" s="138">
        <v>0.31</v>
      </c>
      <c r="F18" s="132"/>
      <c r="G18" s="132"/>
      <c r="H18" s="132"/>
      <c r="I18" s="131"/>
      <c r="J18" s="131"/>
      <c r="K18" s="132"/>
      <c r="L18" s="132"/>
    </row>
    <row r="19" spans="1:12" ht="18.75" customHeight="1">
      <c r="A19" s="129" t="s">
        <v>499</v>
      </c>
      <c r="B19" s="130" t="s">
        <v>500</v>
      </c>
      <c r="C19" s="141">
        <v>6.89</v>
      </c>
      <c r="D19" s="132"/>
      <c r="E19" s="141">
        <v>6.89</v>
      </c>
      <c r="F19" s="132"/>
      <c r="G19" s="132"/>
      <c r="H19" s="132"/>
      <c r="I19" s="131"/>
      <c r="J19" s="132"/>
      <c r="K19" s="132"/>
      <c r="L19" s="132"/>
    </row>
    <row r="20" spans="1:12" ht="18.75" customHeight="1">
      <c r="A20" s="129" t="s">
        <v>501</v>
      </c>
      <c r="B20" s="130" t="s">
        <v>502</v>
      </c>
      <c r="C20" s="141">
        <v>6.89</v>
      </c>
      <c r="D20" s="132"/>
      <c r="E20" s="141">
        <v>6.89</v>
      </c>
      <c r="F20" s="132"/>
      <c r="G20" s="132"/>
      <c r="H20" s="132"/>
      <c r="I20" s="131"/>
      <c r="J20" s="132"/>
      <c r="K20" s="131"/>
      <c r="L20" s="132"/>
    </row>
    <row r="21" spans="1:12" ht="18.75" customHeight="1">
      <c r="A21" s="129" t="s">
        <v>525</v>
      </c>
      <c r="B21" s="130" t="s">
        <v>526</v>
      </c>
      <c r="C21" s="141">
        <v>5.41</v>
      </c>
      <c r="D21" s="132"/>
      <c r="E21" s="141">
        <v>5.41</v>
      </c>
      <c r="F21" s="132"/>
      <c r="G21" s="132"/>
      <c r="H21" s="132"/>
      <c r="I21" s="132"/>
      <c r="J21" s="132"/>
      <c r="K21" s="132"/>
      <c r="L21" s="132"/>
    </row>
    <row r="22" spans="1:12" ht="18.75" customHeight="1">
      <c r="A22" s="129" t="s">
        <v>527</v>
      </c>
      <c r="B22" s="130" t="s">
        <v>528</v>
      </c>
      <c r="C22" s="138">
        <v>1.48</v>
      </c>
      <c r="D22" s="132"/>
      <c r="E22" s="138">
        <v>1.48</v>
      </c>
      <c r="F22" s="131"/>
      <c r="G22" s="132"/>
      <c r="H22" s="132"/>
      <c r="I22" s="132"/>
      <c r="J22" s="132"/>
      <c r="K22" s="132"/>
      <c r="L22" s="132"/>
    </row>
    <row r="23" spans="1:12" ht="20.100000000000001" customHeight="1">
      <c r="A23" s="129" t="s">
        <v>529</v>
      </c>
      <c r="B23" s="130" t="s">
        <v>530</v>
      </c>
      <c r="C23" s="141">
        <v>6.83</v>
      </c>
      <c r="D23" s="132"/>
      <c r="E23" s="141">
        <v>6.83</v>
      </c>
      <c r="F23" s="132"/>
      <c r="G23" s="132"/>
      <c r="H23" s="132"/>
      <c r="I23" s="132"/>
      <c r="J23" s="132"/>
      <c r="K23" s="132"/>
      <c r="L23" s="132"/>
    </row>
    <row r="24" spans="1:12" ht="20.100000000000001" customHeight="1">
      <c r="A24" s="129" t="s">
        <v>531</v>
      </c>
      <c r="B24" s="130" t="s">
        <v>532</v>
      </c>
      <c r="C24" s="141">
        <v>6.83</v>
      </c>
      <c r="D24" s="131"/>
      <c r="E24" s="141">
        <v>6.83</v>
      </c>
      <c r="F24" s="132"/>
      <c r="G24" s="132"/>
      <c r="H24" s="132"/>
      <c r="I24" s="132"/>
      <c r="J24" s="132"/>
      <c r="K24" s="132"/>
      <c r="L24" s="132"/>
    </row>
    <row r="25" spans="1:12" ht="20.100000000000001" customHeight="1">
      <c r="A25" s="129" t="s">
        <v>533</v>
      </c>
      <c r="B25" s="130" t="s">
        <v>534</v>
      </c>
      <c r="C25" s="141">
        <v>6.83</v>
      </c>
      <c r="D25" s="132"/>
      <c r="E25" s="141">
        <v>6.83</v>
      </c>
      <c r="F25" s="132"/>
      <c r="G25" s="132"/>
      <c r="H25" s="132"/>
      <c r="I25" s="132"/>
      <c r="J25" s="132"/>
      <c r="K25" s="131"/>
      <c r="L25" s="132"/>
    </row>
  </sheetData>
  <mergeCells count="11">
    <mergeCell ref="A7:B7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76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topLeftCell="A4" workbookViewId="0">
      <selection activeCell="E10" sqref="E10"/>
    </sheetView>
  </sheetViews>
  <sheetFormatPr defaultColWidth="6.875" defaultRowHeight="12.75" customHeight="1"/>
  <cols>
    <col min="1" max="1" width="15.25" style="42" customWidth="1"/>
    <col min="2" max="2" width="36.875" style="42" customWidth="1"/>
    <col min="3" max="8" width="18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spans="1:9" ht="20.100000000000001" customHeight="1">
      <c r="A1" s="41" t="s">
        <v>459</v>
      </c>
      <c r="B1" s="50"/>
    </row>
    <row r="2" spans="1:9" ht="27">
      <c r="A2" s="104" t="s">
        <v>513</v>
      </c>
      <c r="B2" s="109"/>
      <c r="C2" s="109"/>
      <c r="D2" s="109"/>
      <c r="E2" s="109"/>
      <c r="F2" s="109"/>
      <c r="G2" s="109"/>
      <c r="H2" s="105"/>
    </row>
    <row r="3" spans="1:9" ht="20.100000000000001" customHeight="1">
      <c r="A3" s="110"/>
      <c r="B3" s="111"/>
      <c r="C3" s="109"/>
      <c r="D3" s="109"/>
      <c r="E3" s="109"/>
      <c r="F3" s="109"/>
      <c r="G3" s="109"/>
      <c r="H3" s="105"/>
    </row>
    <row r="4" spans="1:9" ht="20.100000000000001" customHeight="1">
      <c r="A4" s="47"/>
      <c r="B4" s="46"/>
      <c r="C4" s="47"/>
      <c r="D4" s="47"/>
      <c r="E4" s="47"/>
      <c r="F4" s="47"/>
      <c r="G4" s="47"/>
      <c r="H4" s="66" t="s">
        <v>311</v>
      </c>
    </row>
    <row r="5" spans="1:9" ht="29.25" customHeight="1">
      <c r="A5" s="112" t="s">
        <v>331</v>
      </c>
      <c r="B5" s="112" t="s">
        <v>332</v>
      </c>
      <c r="C5" s="112" t="s">
        <v>316</v>
      </c>
      <c r="D5" s="113" t="s">
        <v>334</v>
      </c>
      <c r="E5" s="112" t="s">
        <v>335</v>
      </c>
      <c r="F5" s="112" t="s">
        <v>460</v>
      </c>
      <c r="G5" s="112" t="s">
        <v>461</v>
      </c>
      <c r="H5" s="112" t="s">
        <v>462</v>
      </c>
    </row>
    <row r="6" spans="1:9" ht="27" customHeight="1">
      <c r="A6" s="158" t="s">
        <v>503</v>
      </c>
      <c r="B6" s="159"/>
      <c r="C6" s="143">
        <v>321.22000000000003</v>
      </c>
      <c r="D6" s="144">
        <v>147.41999999999999</v>
      </c>
      <c r="E6" s="145">
        <v>173.8</v>
      </c>
      <c r="F6" s="94"/>
      <c r="G6" s="94"/>
      <c r="H6" s="94"/>
    </row>
    <row r="7" spans="1:9" ht="18" customHeight="1">
      <c r="A7" s="129" t="s">
        <v>515</v>
      </c>
      <c r="B7" s="130" t="s">
        <v>516</v>
      </c>
      <c r="C7" s="141">
        <v>321.22000000000003</v>
      </c>
      <c r="D7" s="142">
        <v>147.41999999999999</v>
      </c>
      <c r="E7" s="140">
        <v>173.8</v>
      </c>
      <c r="F7" s="131"/>
      <c r="G7" s="131"/>
      <c r="H7" s="131"/>
    </row>
    <row r="8" spans="1:9" ht="18" customHeight="1">
      <c r="A8" s="129" t="s">
        <v>488</v>
      </c>
      <c r="B8" s="130" t="s">
        <v>482</v>
      </c>
      <c r="C8" s="141">
        <v>293.51</v>
      </c>
      <c r="D8" s="142">
        <v>119.71</v>
      </c>
      <c r="E8" s="140">
        <v>173.8</v>
      </c>
      <c r="F8" s="131"/>
      <c r="G8" s="131"/>
      <c r="H8" s="131"/>
    </row>
    <row r="9" spans="1:9" ht="18" customHeight="1">
      <c r="A9" s="129" t="s">
        <v>517</v>
      </c>
      <c r="B9" s="130" t="s">
        <v>518</v>
      </c>
      <c r="C9" s="141">
        <v>293.51</v>
      </c>
      <c r="D9" s="142">
        <v>119.71</v>
      </c>
      <c r="E9" s="140">
        <v>173.8</v>
      </c>
      <c r="F9" s="131"/>
      <c r="G9" s="131"/>
      <c r="H9" s="131"/>
    </row>
    <row r="10" spans="1:9" ht="18" customHeight="1">
      <c r="A10" s="129" t="s">
        <v>519</v>
      </c>
      <c r="B10" s="130" t="s">
        <v>520</v>
      </c>
      <c r="C10" s="141">
        <v>119.71</v>
      </c>
      <c r="D10" s="142">
        <v>119.71</v>
      </c>
      <c r="E10" s="140">
        <v>0</v>
      </c>
      <c r="F10" s="131"/>
      <c r="G10" s="131"/>
      <c r="H10" s="131"/>
      <c r="I10" s="50"/>
    </row>
    <row r="11" spans="1:9" ht="18" customHeight="1">
      <c r="A11" s="129" t="s">
        <v>521</v>
      </c>
      <c r="B11" s="130" t="s">
        <v>522</v>
      </c>
      <c r="C11" s="138">
        <v>173.8</v>
      </c>
      <c r="D11" s="139">
        <v>0</v>
      </c>
      <c r="E11" s="140">
        <v>173.8</v>
      </c>
      <c r="F11" s="131"/>
      <c r="G11" s="131"/>
      <c r="H11" s="131"/>
    </row>
    <row r="12" spans="1:9" ht="18" customHeight="1">
      <c r="A12" s="129" t="s">
        <v>489</v>
      </c>
      <c r="B12" s="130" t="s">
        <v>490</v>
      </c>
      <c r="C12" s="141">
        <v>13.99</v>
      </c>
      <c r="D12" s="142">
        <v>13.99</v>
      </c>
      <c r="E12" s="140">
        <v>0</v>
      </c>
      <c r="F12" s="131"/>
      <c r="G12" s="131"/>
      <c r="H12" s="132"/>
    </row>
    <row r="13" spans="1:9" ht="18" customHeight="1">
      <c r="A13" s="129" t="s">
        <v>491</v>
      </c>
      <c r="B13" s="130" t="s">
        <v>492</v>
      </c>
      <c r="C13" s="141">
        <v>13.99</v>
      </c>
      <c r="D13" s="142">
        <v>13.99</v>
      </c>
      <c r="E13" s="140">
        <v>0</v>
      </c>
      <c r="F13" s="131"/>
      <c r="G13" s="131"/>
      <c r="H13" s="132"/>
      <c r="I13" s="50"/>
    </row>
    <row r="14" spans="1:9" ht="18" customHeight="1">
      <c r="A14" s="129" t="s">
        <v>497</v>
      </c>
      <c r="B14" s="130" t="s">
        <v>498</v>
      </c>
      <c r="C14" s="141">
        <v>4.5599999999999996</v>
      </c>
      <c r="D14" s="142">
        <v>4.5599999999999996</v>
      </c>
      <c r="E14" s="140">
        <v>0</v>
      </c>
      <c r="F14" s="131"/>
      <c r="G14" s="131"/>
      <c r="H14" s="131"/>
    </row>
    <row r="15" spans="1:9" ht="18" customHeight="1">
      <c r="A15" s="129" t="s">
        <v>523</v>
      </c>
      <c r="B15" s="130" t="s">
        <v>524</v>
      </c>
      <c r="C15" s="138">
        <v>0.01</v>
      </c>
      <c r="D15" s="139">
        <v>0.01</v>
      </c>
      <c r="E15" s="140">
        <v>0</v>
      </c>
      <c r="F15" s="131"/>
      <c r="G15" s="131"/>
      <c r="H15" s="132"/>
    </row>
    <row r="16" spans="1:9" ht="18" customHeight="1">
      <c r="A16" s="129" t="s">
        <v>493</v>
      </c>
      <c r="B16" s="130" t="s">
        <v>494</v>
      </c>
      <c r="C16" s="141">
        <v>9.11</v>
      </c>
      <c r="D16" s="142">
        <v>9.11</v>
      </c>
      <c r="E16" s="140">
        <v>0</v>
      </c>
      <c r="F16" s="131"/>
      <c r="G16" s="132"/>
      <c r="H16" s="132"/>
    </row>
    <row r="17" spans="1:8" ht="18" customHeight="1">
      <c r="A17" s="129" t="s">
        <v>495</v>
      </c>
      <c r="B17" s="130" t="s">
        <v>496</v>
      </c>
      <c r="C17" s="138">
        <v>0.31</v>
      </c>
      <c r="D17" s="139">
        <v>0.31</v>
      </c>
      <c r="E17" s="140">
        <v>0</v>
      </c>
      <c r="F17" s="132"/>
      <c r="G17" s="132"/>
      <c r="H17" s="131"/>
    </row>
    <row r="18" spans="1:8" ht="18" customHeight="1">
      <c r="A18" s="129" t="s">
        <v>499</v>
      </c>
      <c r="B18" s="130" t="s">
        <v>500</v>
      </c>
      <c r="C18" s="141">
        <v>6.89</v>
      </c>
      <c r="D18" s="142">
        <v>6.89</v>
      </c>
      <c r="E18" s="140">
        <v>0</v>
      </c>
      <c r="F18" s="132"/>
      <c r="G18" s="132"/>
      <c r="H18" s="132"/>
    </row>
    <row r="19" spans="1:8" ht="18" customHeight="1">
      <c r="A19" s="129" t="s">
        <v>501</v>
      </c>
      <c r="B19" s="130" t="s">
        <v>502</v>
      </c>
      <c r="C19" s="141">
        <v>6.89</v>
      </c>
      <c r="D19" s="142">
        <v>6.89</v>
      </c>
      <c r="E19" s="140">
        <v>0</v>
      </c>
      <c r="F19" s="131"/>
      <c r="G19" s="132"/>
      <c r="H19" s="132"/>
    </row>
    <row r="20" spans="1:8" ht="18" customHeight="1">
      <c r="A20" s="129" t="s">
        <v>525</v>
      </c>
      <c r="B20" s="130" t="s">
        <v>526</v>
      </c>
      <c r="C20" s="141">
        <v>5.41</v>
      </c>
      <c r="D20" s="142">
        <v>5.41</v>
      </c>
      <c r="E20" s="140">
        <v>0</v>
      </c>
      <c r="F20" s="132"/>
      <c r="G20" s="132"/>
      <c r="H20" s="132"/>
    </row>
    <row r="21" spans="1:8" ht="20.100000000000001" customHeight="1">
      <c r="A21" s="129" t="s">
        <v>527</v>
      </c>
      <c r="B21" s="130" t="s">
        <v>528</v>
      </c>
      <c r="C21" s="138">
        <v>1.48</v>
      </c>
      <c r="D21" s="139">
        <v>1.48</v>
      </c>
      <c r="E21" s="140">
        <v>0</v>
      </c>
      <c r="F21" s="132"/>
      <c r="G21" s="132"/>
      <c r="H21" s="132"/>
    </row>
    <row r="22" spans="1:8" ht="20.100000000000001" customHeight="1">
      <c r="A22" s="129" t="s">
        <v>529</v>
      </c>
      <c r="B22" s="130" t="s">
        <v>530</v>
      </c>
      <c r="C22" s="141">
        <v>6.83</v>
      </c>
      <c r="D22" s="142">
        <v>6.83</v>
      </c>
      <c r="E22" s="140">
        <v>0</v>
      </c>
      <c r="F22" s="132"/>
      <c r="G22" s="131"/>
      <c r="H22" s="132"/>
    </row>
    <row r="23" spans="1:8" ht="20.100000000000001" customHeight="1">
      <c r="A23" s="129" t="s">
        <v>531</v>
      </c>
      <c r="B23" s="130" t="s">
        <v>532</v>
      </c>
      <c r="C23" s="141">
        <v>6.83</v>
      </c>
      <c r="D23" s="142">
        <v>6.83</v>
      </c>
      <c r="E23" s="140">
        <v>0</v>
      </c>
      <c r="F23" s="132"/>
      <c r="G23" s="132"/>
      <c r="H23" s="132"/>
    </row>
    <row r="24" spans="1:8" ht="20.100000000000001" customHeight="1">
      <c r="A24" s="129" t="s">
        <v>533</v>
      </c>
      <c r="B24" s="130" t="s">
        <v>534</v>
      </c>
      <c r="C24" s="141">
        <v>6.83</v>
      </c>
      <c r="D24" s="142">
        <v>6.83</v>
      </c>
      <c r="E24" s="140">
        <v>0</v>
      </c>
      <c r="F24" s="132"/>
      <c r="G24" s="131"/>
      <c r="H24" s="132"/>
    </row>
  </sheetData>
  <mergeCells count="1">
    <mergeCell ref="A6:B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2021-04-25T03:47:04Z</dcterms:modified>
</cp:coreProperties>
</file>