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18720" windowHeight="11760"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一般公共预算财政基本支出'!$A$1:$E$60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1" l="1"/>
  <c r="D12" i="11" s="1"/>
  <c r="D6" i="11" s="1"/>
  <c r="E6" i="11"/>
  <c r="C6" i="11"/>
  <c r="D14" i="5" l="1"/>
  <c r="D13" i="5" s="1"/>
  <c r="D7" i="5" s="1"/>
  <c r="D8" i="4"/>
  <c r="D9" i="4"/>
  <c r="D10" i="4"/>
  <c r="D11" i="4"/>
  <c r="D7" i="4"/>
  <c r="C7" i="5"/>
  <c r="D28" i="9"/>
  <c r="E7" i="6"/>
  <c r="D7" i="6"/>
  <c r="C7" i="6"/>
  <c r="B25" i="9" l="1"/>
  <c r="B28" i="9" s="1"/>
  <c r="B18" i="4"/>
  <c r="G16" i="4"/>
  <c r="G18" i="4" s="1"/>
  <c r="F16" i="4"/>
  <c r="F18" i="4" s="1"/>
  <c r="E18" i="4"/>
  <c r="D18" i="4" l="1"/>
</calcChain>
</file>

<file path=xl/sharedStrings.xml><?xml version="1.0" encoding="utf-8"?>
<sst xmlns="http://schemas.openxmlformats.org/spreadsheetml/2006/main" count="1477" uniqueCount="608">
  <si>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</si>
  <si>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</si>
  <si>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</si>
  <si>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</si>
  <si>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</si>
  <si>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</si>
  <si>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</si>
  <si>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</si>
  <si>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</si>
  <si>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</si>
  <si>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</si>
  <si>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</si>
  <si>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</si>
  <si>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</si>
  <si>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</si>
  <si>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</si>
  <si>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</si>
  <si>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</si>
  <si>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</si>
  <si>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</si>
  <si>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</si>
  <si>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</si>
  <si>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</si>
  <si>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</si>
  <si>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</si>
  <si>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</si>
  <si>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</si>
  <si>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</si>
  <si>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</si>
  <si>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</si>
  <si>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</si>
  <si>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</si>
  <si>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</si>
  <si>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</si>
  <si>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</si>
  <si>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</si>
  <si>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</si>
  <si>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</si>
  <si>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</si>
  <si>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</si>
  <si>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</si>
  <si>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</si>
  <si>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</si>
  <si>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</si>
  <si>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</si>
  <si>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</si>
  <si>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</si>
  <si>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</si>
  <si>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</si>
  <si>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</si>
  <si>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</si>
  <si>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</si>
  <si>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</si>
  <si>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</si>
  <si>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</si>
  <si>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</si>
  <si>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</si>
  <si>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</si>
  <si>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</si>
  <si>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</si>
  <si>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</si>
  <si>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</si>
  <si>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</si>
  <si>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</si>
  <si>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</si>
  <si>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</si>
  <si>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</si>
  <si>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</si>
  <si>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</si>
  <si>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</si>
  <si>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</si>
  <si>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</si>
  <si>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</si>
  <si>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</si>
  <si>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</si>
  <si>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</si>
  <si>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</si>
  <si>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</si>
  <si>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</si>
  <si>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</si>
  <si>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</si>
  <si>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</si>
  <si>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</si>
  <si>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</si>
  <si>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</si>
  <si>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</si>
  <si>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</si>
  <si>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</si>
  <si>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</si>
  <si>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</si>
  <si>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</si>
  <si>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</si>
  <si>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</si>
  <si>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</si>
  <si>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</si>
  <si>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</si>
  <si>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</si>
  <si>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</si>
  <si>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</si>
  <si>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</si>
  <si>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</si>
  <si>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</si>
  <si>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</si>
  <si>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</si>
  <si>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</si>
  <si>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</si>
  <si>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</si>
  <si>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</si>
  <si>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</si>
  <si>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</si>
  <si>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</si>
  <si>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</si>
  <si>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</si>
  <si>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</si>
  <si>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</si>
  <si>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</si>
  <si>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</si>
  <si>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</si>
  <si>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</si>
  <si>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</si>
  <si>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</si>
  <si>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</si>
  <si>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</si>
  <si>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</si>
  <si>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</si>
  <si>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</si>
  <si>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</si>
  <si>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</si>
  <si>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</si>
  <si>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</si>
  <si>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</si>
  <si>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</si>
  <si>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</si>
  <si>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</si>
  <si>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</si>
  <si>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</si>
  <si>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</si>
  <si>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</si>
  <si>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</si>
  <si>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</si>
  <si>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</si>
  <si>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</si>
  <si>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</si>
  <si>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</si>
  <si>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</si>
  <si>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</si>
  <si>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</si>
  <si>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</si>
  <si>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</si>
  <si>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</si>
  <si>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</si>
  <si>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</si>
  <si>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</si>
  <si>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</si>
  <si>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</si>
  <si>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</si>
  <si>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</si>
  <si>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</si>
  <si>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</si>
  <si>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</si>
  <si>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</si>
  <si>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</si>
  <si>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</si>
  <si>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</si>
  <si>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</si>
  <si>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</si>
  <si>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</si>
  <si>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</si>
  <si>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</si>
  <si>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</si>
  <si>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</si>
  <si>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</si>
  <si>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</si>
  <si>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</si>
  <si>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</si>
  <si>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</si>
  <si>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</si>
  <si>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</si>
  <si>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</si>
  <si>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</si>
  <si>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</si>
  <si>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</si>
  <si>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</si>
  <si>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</si>
  <si>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</si>
  <si>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</si>
  <si>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</si>
  <si>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</si>
  <si>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</si>
  <si>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</si>
  <si>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</si>
  <si>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</si>
  <si>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</si>
  <si>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</si>
  <si>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</si>
  <si>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</si>
  <si>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</si>
  <si>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</si>
  <si>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</si>
  <si>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</si>
  <si>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</si>
  <si>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</si>
  <si>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</si>
  <si>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</si>
  <si>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</si>
  <si>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</si>
  <si>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</si>
  <si>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</si>
  <si>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</si>
  <si>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</si>
  <si>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</si>
  <si>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</si>
  <si>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</si>
  <si>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</si>
  <si>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</si>
  <si>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</si>
  <si>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</si>
  <si>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</si>
  <si>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</si>
  <si>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</si>
  <si>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</si>
  <si>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</si>
  <si>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</si>
  <si>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</si>
  <si>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</si>
  <si>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</si>
  <si>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</si>
  <si>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</si>
  <si>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</si>
  <si>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</si>
  <si>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</si>
  <si>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</si>
  <si>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</si>
  <si>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</si>
  <si>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</si>
  <si>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</si>
  <si>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</si>
  <si>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</si>
  <si>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</si>
  <si>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</si>
  <si>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</si>
  <si>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</si>
  <si>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</si>
  <si>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</si>
  <si>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</si>
  <si>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</si>
  <si>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</si>
  <si>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</si>
  <si>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</si>
  <si>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</si>
  <si>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</si>
  <si>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</si>
  <si>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</si>
  <si>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</si>
  <si>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</si>
  <si>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</si>
  <si>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</si>
  <si>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</si>
  <si>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</si>
  <si>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</si>
  <si>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</si>
  <si>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</si>
  <si>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</si>
  <si>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</si>
  <si>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</si>
  <si>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</si>
  <si>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</si>
  <si>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</si>
  <si>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</si>
  <si>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</si>
  <si>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</si>
  <si>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</si>
  <si>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</si>
  <si>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</si>
  <si>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</si>
  <si>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</si>
  <si>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</si>
  <si>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</si>
  <si>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</si>
  <si>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</si>
  <si>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</si>
  <si>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</si>
  <si>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</si>
  <si>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</si>
  <si>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</si>
  <si>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</si>
  <si>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</si>
  <si>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</si>
  <si>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</si>
  <si>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</si>
  <si>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</si>
  <si>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</si>
  <si>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</si>
  <si>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</si>
  <si>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</si>
  <si>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</si>
  <si>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</si>
  <si>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</si>
  <si>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</si>
  <si>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</si>
  <si>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</si>
  <si>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</si>
  <si>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</si>
  <si>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</si>
  <si>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</si>
  <si>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</si>
  <si>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</si>
  <si>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</si>
  <si>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</si>
  <si>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</si>
  <si>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</si>
  <si>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</si>
  <si>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</si>
  <si>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</si>
  <si>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</si>
  <si>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</si>
  <si>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</si>
  <si>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</si>
  <si>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</si>
  <si>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</si>
  <si>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</si>
  <si>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</si>
  <si>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</si>
  <si>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</si>
  <si>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</si>
  <si>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</si>
  <si>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</si>
  <si>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</si>
  <si>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</si>
  <si>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</si>
  <si>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</si>
  <si>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</si>
  <si>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</si>
  <si>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</si>
  <si>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</si>
  <si>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</si>
  <si>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</si>
  <si>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</si>
  <si>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</si>
  <si>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</si>
  <si>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</si>
  <si>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</si>
  <si>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</si>
  <si>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</si>
  <si>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</si>
  <si>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</si>
  <si>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</si>
  <si>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</si>
  <si>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</si>
  <si>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</si>
  <si>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</si>
  <si>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</si>
  <si>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</si>
  <si>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</si>
  <si>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</si>
  <si>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</si>
  <si>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</si>
  <si>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</si>
  <si>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</si>
  <si>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</si>
  <si>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</si>
  <si>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</si>
  <si>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</si>
  <si>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</si>
  <si>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</si>
  <si>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</si>
  <si>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</si>
  <si>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</si>
  <si>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</si>
  <si>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</si>
  <si>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</si>
  <si>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</si>
  <si>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</si>
  <si>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</si>
  <si>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</si>
  <si>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</si>
  <si>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</si>
  <si>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</si>
  <si>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</si>
  <si>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</si>
  <si>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</si>
  <si>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</si>
  <si>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</si>
  <si>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</si>
  <si>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</si>
  <si>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</si>
  <si>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</si>
  <si>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</si>
  <si>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</si>
  <si>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</si>
  <si>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</si>
  <si>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</si>
  <si>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</si>
  <si>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</si>
  <si>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</si>
  <si>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</si>
  <si>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</si>
  <si>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</si>
  <si>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</si>
  <si>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</si>
  <si>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</si>
  <si>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</si>
  <si>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</si>
  <si>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</si>
  <si>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</si>
  <si>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</si>
  <si>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</si>
  <si>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</si>
  <si>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</si>
  <si>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</si>
  <si>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</si>
  <si>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</si>
  <si>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</si>
  <si>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</si>
  <si>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</si>
  <si>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</si>
  <si>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</si>
  <si>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</si>
  <si>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</si>
  <si>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</si>
  <si>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</si>
  <si>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</si>
  <si>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</si>
  <si>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</si>
  <si>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</si>
  <si>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</si>
  <si>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</si>
  <si>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</si>
  <si>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</si>
  <si>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</si>
  <si>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</si>
  <si>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</si>
  <si>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</si>
  <si>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</si>
  <si>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</si>
  <si>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</si>
  <si>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</si>
  <si>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</si>
  <si>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</si>
  <si>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</si>
  <si>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</si>
  <si>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</si>
  <si>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</si>
  <si>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</si>
  <si>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</si>
  <si>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</si>
  <si>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</si>
  <si>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</si>
  <si>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</si>
  <si>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</si>
  <si>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</si>
  <si>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</si>
  <si>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</si>
  <si>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</si>
  <si>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</si>
  <si>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</si>
  <si>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</si>
  <si>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</si>
  <si>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</si>
  <si>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</si>
  <si>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</si>
  <si>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</si>
  <si>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</si>
  <si>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</si>
  <si>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</si>
  <si>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</si>
  <si>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</si>
  <si>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</si>
  <si>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</si>
  <si>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</si>
  <si>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</si>
  <si>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</si>
  <si>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</si>
  <si>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</si>
  <si>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</si>
  <si>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2021年部门（单位）预算整体绩效目标表</t>
    <phoneticPr fontId="18"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</si>
  <si>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</si>
  <si>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</si>
  <si>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</si>
  <si>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</si>
  <si>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</si>
  <si>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</si>
  <si>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</si>
  <si>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</si>
  <si>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</si>
  <si>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</si>
  <si>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</si>
  <si>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</si>
  <si>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</si>
  <si>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</si>
  <si>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</si>
  <si>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 xml:space="preserve"> </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</si>
  <si>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</si>
  <si>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</si>
  <si>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</si>
  <si>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</si>
  <si>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</si>
  <si>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</si>
  <si>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</si>
  <si>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</si>
  <si>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</si>
  <si>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</si>
  <si>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</si>
  <si>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</si>
  <si>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</si>
  <si>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</si>
  <si>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</si>
  <si>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</si>
  <si>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</si>
  <si>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</si>
  <si>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</si>
  <si>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</si>
  <si>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</si>
  <si>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</si>
  <si>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</si>
  <si>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</si>
  <si>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</si>
  <si>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</si>
  <si>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</si>
  <si>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</si>
  <si>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</si>
  <si>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</si>
  <si>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附件3-12</t>
    <phoneticPr fontId="18" type="noConversion"/>
  </si>
  <si>
    <t>2021年区级重点专项资金绩效目标表</t>
    <phoneticPr fontId="18" type="noConversion"/>
  </si>
  <si>
    <t>区级支出</t>
    <phoneticPr fontId="18" type="noConversion"/>
  </si>
  <si>
    <t>补助镇街</t>
    <phoneticPr fontId="18" type="noConversion"/>
  </si>
  <si>
    <t>2021年区级一般性项目绩效目标表</t>
    <phoneticPr fontId="18" type="noConversion"/>
  </si>
  <si>
    <t>310</t>
    <phoneticPr fontId="2" type="noConversion"/>
  </si>
  <si>
    <t>资本性支出</t>
    <phoneticPr fontId="2" type="noConversion"/>
  </si>
  <si>
    <t>31002</t>
    <phoneticPr fontId="2" type="noConversion"/>
  </si>
  <si>
    <t xml:space="preserve">  办公设备购置</t>
    <phoneticPr fontId="2" type="noConversion"/>
  </si>
  <si>
    <t>一般公共服务支出</t>
    <phoneticPr fontId="2" type="noConversion"/>
  </si>
  <si>
    <t>党委办公室</t>
    <phoneticPr fontId="2" type="noConversion"/>
  </si>
  <si>
    <t>事业运行</t>
    <phoneticPr fontId="2" type="noConversion"/>
  </si>
  <si>
    <t>行政运行</t>
    <phoneticPr fontId="2" type="noConversion"/>
  </si>
  <si>
    <t>一般行政事务管理</t>
    <phoneticPr fontId="2" type="noConversion"/>
  </si>
  <si>
    <t>社会保障和就业支出</t>
    <phoneticPr fontId="2" type="noConversion"/>
  </si>
  <si>
    <t>行政事业单位离退休</t>
    <phoneticPr fontId="2" type="noConversion"/>
  </si>
  <si>
    <t>归口管理的行政事业单位离退休</t>
    <phoneticPr fontId="2" type="noConversion"/>
  </si>
  <si>
    <t>其他行政事业单位离退休</t>
    <phoneticPr fontId="2" type="noConversion"/>
  </si>
  <si>
    <t>机关事业单位基本养老保险</t>
    <phoneticPr fontId="2" type="noConversion"/>
  </si>
  <si>
    <t>机关事业单位职业年金</t>
    <phoneticPr fontId="2" type="noConversion"/>
  </si>
  <si>
    <t>卫生健康支出</t>
    <phoneticPr fontId="2" type="noConversion"/>
  </si>
  <si>
    <t>行政事业单位医疗</t>
    <phoneticPr fontId="2" type="noConversion"/>
  </si>
  <si>
    <t>行政单位医疗</t>
    <phoneticPr fontId="2" type="noConversion"/>
  </si>
  <si>
    <t>事业单位医疗</t>
    <phoneticPr fontId="2" type="noConversion"/>
  </si>
  <si>
    <t>其他行政事业单位医疗</t>
    <phoneticPr fontId="2" type="noConversion"/>
  </si>
  <si>
    <t>住房保障支出</t>
    <phoneticPr fontId="2" type="noConversion"/>
  </si>
  <si>
    <t>住房改革支出</t>
    <phoneticPr fontId="2" type="noConversion"/>
  </si>
  <si>
    <t>住房公积金</t>
    <phoneticPr fontId="2" type="noConversion"/>
  </si>
  <si>
    <t>中国共产党重庆市巴南区委员会办公室收支总表</t>
    <phoneticPr fontId="2" type="noConversion"/>
  </si>
  <si>
    <t>201一般公共服务支出</t>
    <phoneticPr fontId="2" type="noConversion"/>
  </si>
  <si>
    <t>208社会保障和就业支出</t>
    <phoneticPr fontId="2" type="noConversion"/>
  </si>
  <si>
    <t>210卫生健康支出</t>
    <phoneticPr fontId="2" type="noConversion"/>
  </si>
  <si>
    <t>221住房保障支出</t>
    <phoneticPr fontId="2" type="noConversion"/>
  </si>
  <si>
    <t>中国共产党重庆市巴南区委员会办公室收入总表</t>
    <phoneticPr fontId="2" type="noConversion"/>
  </si>
  <si>
    <t>中国共产党重庆市巴南区委员会办公室财政拨款收支总表</t>
    <phoneticPr fontId="2" type="noConversion"/>
  </si>
  <si>
    <t>中国共产党重庆市巴南区委员会办公室一般公共预算财政拨款支出预算表</t>
    <phoneticPr fontId="2" type="noConversion"/>
  </si>
  <si>
    <t>中国共产党重庆市巴南区委员会办公室一般公共预算财政拨款基本支出预算表</t>
    <phoneticPr fontId="2" type="noConversion"/>
  </si>
  <si>
    <t>中国共产党重庆市巴南区委员会办公室一般公共预算“三公”经费支出表</t>
    <phoneticPr fontId="2" type="noConversion"/>
  </si>
  <si>
    <t>中国共产党重庆市巴南区委员会办公室政府性基金预算支出表</t>
    <phoneticPr fontId="2" type="noConversion"/>
  </si>
  <si>
    <t>合计</t>
    <phoneticPr fontId="2" type="noConversion"/>
  </si>
  <si>
    <t>中国共产党重庆市巴南区委员会办公室支出总表</t>
    <phoneticPr fontId="2" type="noConversion"/>
  </si>
  <si>
    <t>中国共产党重庆市巴南区委员会办公室政府采购预算明细表</t>
    <phoneticPr fontId="5" type="noConversion"/>
  </si>
  <si>
    <t>巴南区委办公室</t>
    <phoneticPr fontId="2" type="noConversion"/>
  </si>
  <si>
    <t>按照区委、区政府工作安排，坚持履行好“综合协调、督促检查、参谋助手、后勤保障”基本职能，勤政务实、担当作为，全力打造区委坚强前哨和巩固后院。切实抓好全区重大会议活动统筹，加强对上对接、积极争取支持，准确掌握市委要求、重要活动信息；分析研究上级工作方向、重点，定期梳理区委议事协调机构会议、区委专题会议情况；加强左右沟通，坚持每周、每月收集汇总全区重要政务活动信息，科学制定区委主要领导每周活动预安排；不断加强和改进督查检查工作；着力提升党内法规制度建设水平；高效做好机要保密及政务值班工作，加强密码通信规范化建设，顺利完成通信设备升级换装，推进密码通信备份系统建设，确保密码通信安全畅通；深化电子政务大数据智能化应用，挖掘政务大数据应用价值，运用共享平台建成政务督查系统，实现对全区重点项目的洽谈、储备、签约、开工、投产、达效全过程督查；打通区行政服务中心数据与共享平台的数据交换渠道，进一步优化我区营商环境；整合雪亮工程网络和区电子政务外网，实现外网覆盖到村居，并提升带宽到200Mb；积极稳妥推进安可替代工程工作；充分发挥电视会议辅助水平，保障“零失误、零差错”；按照区财政局有关要求，实现2021年部门预算收支平衡，“三公”经费预决算金额只减不增，实施项目资金绩效管理。</t>
    <phoneticPr fontId="2" type="noConversion"/>
  </si>
  <si>
    <t>牵头组织区委重大会议、活动完成率</t>
    <phoneticPr fontId="2" type="noConversion"/>
  </si>
  <si>
    <t>%</t>
    <phoneticPr fontId="2" type="noConversion"/>
  </si>
  <si>
    <t>﹦</t>
    <phoneticPr fontId="2" type="noConversion"/>
  </si>
  <si>
    <t>项</t>
    <phoneticPr fontId="2" type="noConversion"/>
  </si>
  <si>
    <t>≧</t>
    <phoneticPr fontId="2" type="noConversion"/>
  </si>
  <si>
    <t>以“两办”督查室为基础平台，强化统筹协调。灵活运用书面自查、实地调研督查、暗访督查等多种形式，开展推动全区中心工作、重点任务20余项落实。</t>
    <phoneticPr fontId="2" type="noConversion"/>
  </si>
  <si>
    <t>区委规范性文件审查工作，着力提升党内法规制度建设水平</t>
    <phoneticPr fontId="2" type="noConversion"/>
  </si>
  <si>
    <t>件（条）</t>
    <phoneticPr fontId="2" type="noConversion"/>
  </si>
  <si>
    <t>把政治性审查作为合法合规性审查的首要任务，前置审核区委规范性文件80余件，提出审查意见建议50余条。</t>
    <phoneticPr fontId="2" type="noConversion"/>
  </si>
  <si>
    <t>发挥党委信息主渠道作用</t>
    <phoneticPr fontId="2" type="noConversion"/>
  </si>
  <si>
    <t>条</t>
    <phoneticPr fontId="2" type="noConversion"/>
  </si>
  <si>
    <t>全年编报各类信息1000余条，中办、市委采用200余条。</t>
    <phoneticPr fontId="2" type="noConversion"/>
  </si>
  <si>
    <t>公文流转、处理任务完成率</t>
    <phoneticPr fontId="2" type="noConversion"/>
  </si>
  <si>
    <t>高效做好机要保密工作</t>
    <phoneticPr fontId="2" type="noConversion"/>
  </si>
  <si>
    <t>份</t>
    <phoneticPr fontId="2" type="noConversion"/>
  </si>
  <si>
    <t>加强密码通信规范化建设，推进密码通信备份系统建设，确保密码通信安全畅通，优质高效译传办理密码电报200余份。</t>
    <phoneticPr fontId="2" type="noConversion"/>
  </si>
  <si>
    <t>政务值班任务完成率</t>
    <phoneticPr fontId="2" type="noConversion"/>
  </si>
  <si>
    <t>加强全区电子政务和党政专用通信建设，提高全区办文、办会电子化水平</t>
    <phoneticPr fontId="2" type="noConversion"/>
  </si>
  <si>
    <t>次（件）</t>
    <phoneticPr fontId="2" type="noConversion"/>
  </si>
  <si>
    <t>接入外网终端750余台，无纸化办公系统流转公文1.5万余件次，发布会议通知3000余条，手法邮件20余万件。</t>
    <phoneticPr fontId="2" type="noConversion"/>
  </si>
  <si>
    <t>督察专项经费</t>
    <phoneticPr fontId="2" type="noConversion"/>
  </si>
  <si>
    <t>督查室</t>
    <phoneticPr fontId="2" type="noConversion"/>
  </si>
  <si>
    <t>根据区委区政府要求，全年开展重点工作及专项工作督察，促进重点工作在规定时间内高质量推进落实。</t>
    <phoneticPr fontId="2" type="noConversion"/>
  </si>
  <si>
    <t>完成年初重点督查计划及领导交办的各项任务，促进工作取得成效。</t>
    <phoneticPr fontId="2" type="noConversion"/>
  </si>
  <si>
    <t>做好督查工作，助推全区中心工作、重点任务落实落地</t>
    <phoneticPr fontId="2" type="noConversion"/>
  </si>
  <si>
    <t>周</t>
    <phoneticPr fontId="2" type="noConversion"/>
  </si>
  <si>
    <t>≧</t>
    <phoneticPr fontId="2" type="noConversion"/>
  </si>
  <si>
    <t>≦</t>
    <phoneticPr fontId="2" type="noConversion"/>
  </si>
  <si>
    <t>临时交办任务保质保量完成</t>
    <phoneticPr fontId="2" type="noConversion"/>
  </si>
  <si>
    <t>确保领导临时交办督查任务两周内完成</t>
    <phoneticPr fontId="2" type="noConversion"/>
  </si>
  <si>
    <t>督促督查事项推进情况</t>
    <phoneticPr fontId="2" type="noConversion"/>
  </si>
  <si>
    <t>%</t>
    <phoneticPr fontId="2" type="noConversion"/>
  </si>
  <si>
    <t>﹦</t>
    <phoneticPr fontId="2" type="noConversion"/>
  </si>
  <si>
    <t>﹦</t>
    <phoneticPr fontId="2" type="noConversion"/>
  </si>
  <si>
    <t>年初重点督查事项按序时进度完成</t>
    <phoneticPr fontId="2" type="noConversion"/>
  </si>
  <si>
    <t>一般公共服务支出</t>
  </si>
  <si>
    <t>社会保障和就业支出</t>
  </si>
  <si>
    <t>卫生健康支出</t>
  </si>
  <si>
    <t>住房保障支出</t>
  </si>
  <si>
    <t>备注：本单位本年度无重点专项支出，故此表无数据。</t>
    <phoneticPr fontId="2" type="noConversion"/>
  </si>
  <si>
    <t>备注：本单位本年度无政府采购支出，故此表无数据。</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</si>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</sst>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_ "/>
  </numFmts>
  <fonts count="26">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b/>
      <sz val="11"/>
      <color theme="1"/>
      <name val="等线"/>
      <family val="3"/>
      <charset val="134"/>
      <scheme val="minor"/>
    </font>
    <font>
      <sz val="10"/>
      <color indexed="8"/>
      <name val="宋体"/>
      <family val="3"/>
      <charset val="134"/>
    </font>
    <font>
      <sz val="12"/>
      <color theme="1"/>
      <name val="宋体"/>
      <family val="3"/>
      <charset val="134"/>
    </font>
    <font>
      <sz val="10"/>
      <color theme="1"/>
      <name val="宋体"/>
      <family val="3"/>
      <charset val="13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0" fontId="5" fillId="0" borderId="0"/>
    <xf numFmtId="0" fontId="5" fillId="0" borderId="0"/>
    <xf numFmtId="0" fontId="17" fillId="0" borderId="0"/>
  </cellStyleXfs>
  <cellXfs count="210">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10" xfId="2" applyFont="1" applyBorder="1" applyAlignment="1">
      <alignmen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4" fontId="9" fillId="0" borderId="9" xfId="2" applyNumberFormat="1" applyFont="1" applyFill="1" applyBorder="1" applyAlignment="1" applyProtection="1">
      <alignment horizontal="right" vertical="center" wrapText="1"/>
    </xf>
    <xf numFmtId="0" fontId="15" fillId="0" borderId="0" xfId="2" applyFont="1" applyFill="1"/>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2"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0" fontId="10" fillId="0" borderId="5"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49" fontId="9" fillId="0" borderId="1" xfId="2" applyNumberFormat="1" applyFont="1" applyFill="1" applyBorder="1" applyAlignment="1" applyProtection="1">
      <alignment horizontal="center" vertical="center"/>
    </xf>
    <xf numFmtId="0" fontId="9" fillId="0" borderId="1" xfId="2" applyFont="1" applyBorder="1" applyAlignment="1">
      <alignment horizontal="left" vertical="center"/>
    </xf>
    <xf numFmtId="0" fontId="5" fillId="0" borderId="1" xfId="2" applyFill="1" applyBorder="1"/>
    <xf numFmtId="0" fontId="5" fillId="0" borderId="1" xfId="2" applyBorder="1"/>
    <xf numFmtId="4" fontId="9" fillId="0" borderId="11" xfId="2" applyNumberFormat="1" applyFont="1" applyFill="1" applyBorder="1" applyAlignment="1" applyProtection="1">
      <alignment horizontal="right" vertical="center" wrapText="1"/>
    </xf>
    <xf numFmtId="49" fontId="9" fillId="0" borderId="3" xfId="2" applyNumberFormat="1" applyFont="1" applyFill="1" applyBorder="1" applyAlignment="1" applyProtection="1">
      <alignment vertical="center"/>
    </xf>
    <xf numFmtId="176" fontId="9" fillId="0" borderId="12" xfId="2" applyNumberFormat="1" applyFont="1" applyFill="1" applyBorder="1" applyAlignment="1" applyProtection="1">
      <alignment vertical="center"/>
    </xf>
    <xf numFmtId="0" fontId="9" fillId="0" borderId="1"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center" vertical="center"/>
    </xf>
    <xf numFmtId="0" fontId="9" fillId="0" borderId="9"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left" vertical="center"/>
    </xf>
    <xf numFmtId="177" fontId="9" fillId="0" borderId="2" xfId="2" applyNumberFormat="1" applyFont="1" applyFill="1" applyBorder="1" applyAlignment="1" applyProtection="1">
      <alignment horizontal="right" vertical="center"/>
    </xf>
    <xf numFmtId="177" fontId="9" fillId="0" borderId="10" xfId="2" applyNumberFormat="1" applyFont="1" applyFill="1" applyBorder="1" applyAlignment="1" applyProtection="1">
      <alignment horizontal="right" vertical="center"/>
    </xf>
    <xf numFmtId="40" fontId="9" fillId="0" borderId="1" xfId="0" applyNumberFormat="1" applyFont="1" applyFill="1" applyBorder="1" applyAlignment="1" applyProtection="1">
      <alignment horizontal="right"/>
    </xf>
    <xf numFmtId="0" fontId="9" fillId="0" borderId="6" xfId="2" applyFont="1" applyBorder="1" applyAlignment="1">
      <alignment horizontal="center" vertical="center" wrapText="1"/>
    </xf>
    <xf numFmtId="0" fontId="9"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Border="1" applyAlignment="1">
      <alignment horizontal="center" vertical="center" wrapText="1"/>
    </xf>
    <xf numFmtId="177" fontId="9" fillId="0" borderId="1" xfId="2" applyNumberFormat="1" applyFont="1" applyFill="1" applyBorder="1" applyAlignment="1" applyProtection="1">
      <alignment horizontal="right" vertical="center" wrapText="1"/>
    </xf>
    <xf numFmtId="177" fontId="5" fillId="0" borderId="1" xfId="2" applyNumberFormat="1" applyFont="1" applyFill="1" applyBorder="1" applyAlignment="1">
      <alignment horizontal="right"/>
    </xf>
    <xf numFmtId="177" fontId="5" fillId="0" borderId="1" xfId="2" applyNumberFormat="1" applyFont="1" applyBorder="1" applyAlignment="1">
      <alignment horizontal="right"/>
    </xf>
    <xf numFmtId="0" fontId="5" fillId="0" borderId="1" xfId="2" applyBorder="1" applyAlignment="1">
      <alignment horizontal="right"/>
    </xf>
    <xf numFmtId="177" fontId="9" fillId="0" borderId="1" xfId="2" applyNumberFormat="1" applyFont="1" applyBorder="1" applyAlignment="1"/>
    <xf numFmtId="0" fontId="9" fillId="0" borderId="1" xfId="2" applyNumberFormat="1" applyFont="1" applyFill="1" applyBorder="1" applyAlignment="1" applyProtection="1">
      <alignment horizontal="lef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0" xfId="0" applyFont="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9" fillId="0" borderId="3" xfId="1" applyFont="1" applyFill="1" applyBorder="1" applyAlignment="1">
      <alignment vertical="center"/>
    </xf>
    <xf numFmtId="0" fontId="10" fillId="0" borderId="1" xfId="2" applyNumberFormat="1" applyFont="1" applyFill="1" applyBorder="1" applyAlignment="1" applyProtection="1">
      <alignment horizontal="center" vertical="center" wrapText="1"/>
    </xf>
    <xf numFmtId="177" fontId="9" fillId="0" borderId="1" xfId="2" applyNumberFormat="1" applyFont="1" applyFill="1" applyBorder="1" applyAlignment="1" applyProtection="1">
      <alignment horizontal="right" vertical="center"/>
    </xf>
    <xf numFmtId="177" fontId="9" fillId="0" borderId="10" xfId="2" applyNumberFormat="1" applyFont="1" applyFill="1" applyBorder="1" applyAlignment="1" applyProtection="1">
      <alignment horizontal="right" vertical="center" wrapText="1"/>
    </xf>
    <xf numFmtId="4" fontId="9" fillId="0" borderId="1" xfId="2" applyNumberFormat="1" applyFont="1" applyFill="1" applyBorder="1" applyAlignment="1">
      <alignment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3" applyNumberFormat="1" applyFont="1" applyFill="1" applyBorder="1" applyAlignment="1" applyProtection="1">
      <alignment horizontal="center" vertical="center" wrapText="1"/>
    </xf>
    <xf numFmtId="0" fontId="24" fillId="0" borderId="1" xfId="0" applyFont="1" applyBorder="1" applyAlignment="1">
      <alignment horizontal="center" vertical="center"/>
    </xf>
    <xf numFmtId="0" fontId="8" fillId="0" borderId="0" xfId="3" applyNumberFormat="1" applyFont="1" applyFill="1" applyAlignment="1">
      <alignment horizontal="center" vertical="center" wrapText="1"/>
    </xf>
    <xf numFmtId="0" fontId="7" fillId="0" borderId="1" xfId="3" applyNumberFormat="1" applyFont="1" applyFill="1" applyBorder="1" applyAlignment="1" applyProtection="1">
      <alignment horizontal="center" vertical="center" wrapText="1"/>
    </xf>
    <xf numFmtId="0" fontId="23"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88" t="s">
        <v>0</v>
      </c>
      <c r="B2" s="188"/>
      <c r="C2" s="188"/>
      <c r="D2" s="188"/>
      <c r="E2" s="188"/>
      <c r="F2" s="188"/>
      <c r="G2" s="188"/>
      <c r="H2" s="188"/>
      <c r="I2" s="188"/>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C12" sqref="C12"/>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511</v>
      </c>
      <c r="B1" s="8"/>
      <c r="C1" s="8"/>
      <c r="D1" s="8"/>
      <c r="E1" s="8"/>
      <c r="F1" s="8"/>
      <c r="G1" s="8"/>
    </row>
    <row r="2" spans="1:13" s="9" customFormat="1" ht="38.25" customHeight="1">
      <c r="A2" s="10" t="s">
        <v>556</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89" t="s">
        <v>312</v>
      </c>
      <c r="B5" s="189"/>
      <c r="C5" s="189" t="s">
        <v>313</v>
      </c>
      <c r="D5" s="189"/>
      <c r="E5" s="189"/>
      <c r="F5" s="189"/>
      <c r="G5" s="189"/>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2670.79</v>
      </c>
      <c r="C7" s="19" t="s">
        <v>321</v>
      </c>
      <c r="D7" s="20">
        <f>E7</f>
        <v>2674.51</v>
      </c>
      <c r="E7" s="20">
        <v>2674.51</v>
      </c>
      <c r="F7" s="20"/>
      <c r="G7" s="20"/>
    </row>
    <row r="8" spans="1:13" s="9" customFormat="1" ht="20.100000000000001" customHeight="1">
      <c r="A8" s="21" t="s">
        <v>322</v>
      </c>
      <c r="B8" s="22">
        <v>2670.79</v>
      </c>
      <c r="C8" s="23" t="s">
        <v>601</v>
      </c>
      <c r="D8" s="20">
        <f t="shared" ref="D8:D11" si="0">E8</f>
        <v>2430.16</v>
      </c>
      <c r="E8" s="92">
        <v>2430.16</v>
      </c>
      <c r="F8" s="24"/>
      <c r="G8" s="24"/>
    </row>
    <row r="9" spans="1:13" s="9" customFormat="1" ht="20.100000000000001" customHeight="1">
      <c r="A9" s="21" t="s">
        <v>323</v>
      </c>
      <c r="B9" s="25"/>
      <c r="C9" s="23" t="s">
        <v>602</v>
      </c>
      <c r="D9" s="20">
        <f t="shared" si="0"/>
        <v>150.93</v>
      </c>
      <c r="E9" s="24">
        <v>150.93</v>
      </c>
      <c r="F9" s="24"/>
      <c r="G9" s="24"/>
    </row>
    <row r="10" spans="1:13" s="9" customFormat="1" ht="20.100000000000001" customHeight="1">
      <c r="A10" s="26" t="s">
        <v>324</v>
      </c>
      <c r="B10" s="27"/>
      <c r="C10" s="28" t="s">
        <v>603</v>
      </c>
      <c r="D10" s="20">
        <f t="shared" si="0"/>
        <v>47.28</v>
      </c>
      <c r="E10" s="24">
        <v>47.28</v>
      </c>
      <c r="F10" s="24"/>
      <c r="G10" s="24"/>
    </row>
    <row r="11" spans="1:13" s="9" customFormat="1" ht="20.100000000000001" customHeight="1">
      <c r="A11" s="29" t="s">
        <v>325</v>
      </c>
      <c r="B11" s="18">
        <v>3.72</v>
      </c>
      <c r="C11" s="30" t="s">
        <v>604</v>
      </c>
      <c r="D11" s="20">
        <f t="shared" si="0"/>
        <v>46.14</v>
      </c>
      <c r="E11" s="24">
        <v>46.14</v>
      </c>
      <c r="F11" s="24"/>
      <c r="G11" s="24"/>
    </row>
    <row r="12" spans="1:13" s="9" customFormat="1" ht="20.100000000000001" customHeight="1">
      <c r="A12" s="26" t="s">
        <v>322</v>
      </c>
      <c r="B12" s="22">
        <v>3.72</v>
      </c>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c r="E16" s="36"/>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7">
        <f>B7+B11</f>
        <v>2674.5099999999998</v>
      </c>
      <c r="C18" s="32" t="s">
        <v>328</v>
      </c>
      <c r="D18" s="36">
        <f>SUM(D7+D16)</f>
        <v>2674.51</v>
      </c>
      <c r="E18" s="36">
        <f>SUM(E7+E16)</f>
        <v>2674.51</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showZeros="0" topLeftCell="A22" workbookViewId="0">
      <selection activeCell="D14" sqref="D14"/>
    </sheetView>
  </sheetViews>
  <sheetFormatPr defaultColWidth="6.875" defaultRowHeight="12.75" customHeight="1"/>
  <cols>
    <col min="1" max="1" width="23.625" style="42" customWidth="1"/>
    <col min="2" max="2" width="44.625" style="42" customWidth="1"/>
    <col min="3" max="3" width="18.375" style="42" customWidth="1"/>
    <col min="4" max="4" width="18.875" style="42" customWidth="1"/>
    <col min="5" max="5" width="17.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512</v>
      </c>
    </row>
    <row r="2" spans="1:5" ht="36" customHeight="1">
      <c r="A2" s="43" t="s">
        <v>557</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90" t="s">
        <v>329</v>
      </c>
      <c r="B5" s="190"/>
      <c r="C5" s="190" t="s">
        <v>472</v>
      </c>
      <c r="D5" s="190"/>
      <c r="E5" s="190"/>
    </row>
    <row r="6" spans="1:5" ht="20.100000000000001" customHeight="1">
      <c r="A6" s="49" t="s">
        <v>330</v>
      </c>
      <c r="B6" s="49" t="s">
        <v>331</v>
      </c>
      <c r="C6" s="49" t="s">
        <v>332</v>
      </c>
      <c r="D6" s="49" t="s">
        <v>333</v>
      </c>
      <c r="E6" s="49" t="s">
        <v>334</v>
      </c>
    </row>
    <row r="7" spans="1:5" ht="20.100000000000001" customHeight="1">
      <c r="A7" s="162"/>
      <c r="B7" s="163" t="s">
        <v>561</v>
      </c>
      <c r="C7" s="165">
        <f>C8+C13+C19+C24</f>
        <v>2674.5099999999998</v>
      </c>
      <c r="D7" s="165">
        <f t="shared" ref="D7" si="0">D8+D13+D19+D24</f>
        <v>1306.3500000000001</v>
      </c>
      <c r="E7" s="166">
        <v>1368.16</v>
      </c>
    </row>
    <row r="8" spans="1:5" ht="20.100000000000001" customHeight="1">
      <c r="A8" s="164">
        <v>201</v>
      </c>
      <c r="B8" s="163" t="s">
        <v>531</v>
      </c>
      <c r="C8" s="165">
        <v>2430.16</v>
      </c>
      <c r="D8" s="165">
        <v>1062</v>
      </c>
      <c r="E8" s="166">
        <v>1368.16</v>
      </c>
    </row>
    <row r="9" spans="1:5" ht="20.100000000000001" customHeight="1">
      <c r="A9" s="164">
        <v>20131</v>
      </c>
      <c r="B9" s="163" t="s">
        <v>532</v>
      </c>
      <c r="C9" s="165">
        <v>2430.16</v>
      </c>
      <c r="D9" s="165">
        <v>1062</v>
      </c>
      <c r="E9" s="166">
        <v>1368.16</v>
      </c>
    </row>
    <row r="10" spans="1:5" ht="20.100000000000001" customHeight="1">
      <c r="A10" s="162">
        <v>2013150</v>
      </c>
      <c r="B10" s="163" t="s">
        <v>533</v>
      </c>
      <c r="C10" s="165">
        <v>218.4</v>
      </c>
      <c r="D10" s="165">
        <v>218.4</v>
      </c>
      <c r="E10" s="166"/>
    </row>
    <row r="11" spans="1:5" ht="20.100000000000001" customHeight="1">
      <c r="A11" s="162">
        <v>2013101</v>
      </c>
      <c r="B11" s="104" t="s">
        <v>534</v>
      </c>
      <c r="C11" s="185">
        <v>903.6</v>
      </c>
      <c r="D11" s="185">
        <v>903.6</v>
      </c>
      <c r="E11" s="185">
        <v>60</v>
      </c>
    </row>
    <row r="12" spans="1:5" ht="20.100000000000001" customHeight="1">
      <c r="A12" s="162">
        <v>2013102</v>
      </c>
      <c r="B12" s="104" t="s">
        <v>535</v>
      </c>
      <c r="C12" s="185">
        <v>1308.1600000000001</v>
      </c>
      <c r="D12" s="185"/>
      <c r="E12" s="185">
        <v>1308.1600000000001</v>
      </c>
    </row>
    <row r="13" spans="1:5" ht="20.100000000000001" customHeight="1">
      <c r="A13" s="164">
        <v>208</v>
      </c>
      <c r="B13" s="163" t="s">
        <v>536</v>
      </c>
      <c r="C13" s="165">
        <v>150.93</v>
      </c>
      <c r="D13" s="165">
        <f>D14</f>
        <v>150.93</v>
      </c>
      <c r="E13" s="166"/>
    </row>
    <row r="14" spans="1:5" ht="20.100000000000001" customHeight="1">
      <c r="A14" s="164">
        <v>20805</v>
      </c>
      <c r="B14" s="163" t="s">
        <v>537</v>
      </c>
      <c r="C14" s="165">
        <v>150.93</v>
      </c>
      <c r="D14" s="165">
        <f>SUM(D15:D18)</f>
        <v>150.93</v>
      </c>
      <c r="E14" s="166"/>
    </row>
    <row r="15" spans="1:5" ht="20.100000000000001" customHeight="1">
      <c r="A15" s="162">
        <v>2080501</v>
      </c>
      <c r="B15" s="163" t="s">
        <v>538</v>
      </c>
      <c r="C15" s="165">
        <v>1.28</v>
      </c>
      <c r="D15" s="165">
        <v>1.28</v>
      </c>
      <c r="E15" s="166"/>
    </row>
    <row r="16" spans="1:5" ht="20.100000000000001" customHeight="1">
      <c r="A16" s="162">
        <v>2080599</v>
      </c>
      <c r="B16" s="163" t="s">
        <v>539</v>
      </c>
      <c r="C16" s="165">
        <v>36.119999999999997</v>
      </c>
      <c r="D16" s="165">
        <v>36.119999999999997</v>
      </c>
      <c r="E16" s="166"/>
    </row>
    <row r="17" spans="1:5" ht="20.100000000000001" customHeight="1">
      <c r="A17" s="162">
        <v>2080505</v>
      </c>
      <c r="B17" s="163" t="s">
        <v>540</v>
      </c>
      <c r="C17" s="165">
        <v>61.52</v>
      </c>
      <c r="D17" s="165">
        <v>61.52</v>
      </c>
      <c r="E17" s="166"/>
    </row>
    <row r="18" spans="1:5" ht="20.100000000000001" customHeight="1">
      <c r="A18" s="162">
        <v>2080506</v>
      </c>
      <c r="B18" s="163" t="s">
        <v>541</v>
      </c>
      <c r="C18" s="165">
        <v>52.01</v>
      </c>
      <c r="D18" s="165">
        <v>52.01</v>
      </c>
      <c r="E18" s="166"/>
    </row>
    <row r="19" spans="1:5" ht="20.100000000000001" customHeight="1">
      <c r="A19" s="164">
        <v>210</v>
      </c>
      <c r="B19" s="163" t="s">
        <v>542</v>
      </c>
      <c r="C19" s="165">
        <v>47.28</v>
      </c>
      <c r="D19" s="165">
        <v>47.28</v>
      </c>
      <c r="E19" s="166"/>
    </row>
    <row r="20" spans="1:5" ht="20.100000000000001" customHeight="1">
      <c r="A20" s="164">
        <v>21011</v>
      </c>
      <c r="B20" s="163" t="s">
        <v>543</v>
      </c>
      <c r="C20" s="165">
        <v>47.28</v>
      </c>
      <c r="D20" s="165">
        <v>47.28</v>
      </c>
      <c r="E20" s="166"/>
    </row>
    <row r="21" spans="1:5" ht="20.100000000000001" customHeight="1">
      <c r="A21" s="162">
        <v>2101102</v>
      </c>
      <c r="B21" s="163" t="s">
        <v>545</v>
      </c>
      <c r="C21" s="165">
        <v>7.55</v>
      </c>
      <c r="D21" s="165">
        <v>7.55</v>
      </c>
      <c r="E21" s="166"/>
    </row>
    <row r="22" spans="1:5" ht="20.100000000000001" customHeight="1">
      <c r="A22" s="162">
        <v>2101101</v>
      </c>
      <c r="B22" s="163" t="s">
        <v>544</v>
      </c>
      <c r="C22" s="165">
        <v>28.97</v>
      </c>
      <c r="D22" s="165">
        <v>28.97</v>
      </c>
      <c r="E22" s="166"/>
    </row>
    <row r="23" spans="1:5" ht="20.100000000000001" customHeight="1">
      <c r="A23" s="162">
        <v>2101199</v>
      </c>
      <c r="B23" s="163" t="s">
        <v>546</v>
      </c>
      <c r="C23" s="165">
        <v>10.76</v>
      </c>
      <c r="D23" s="165">
        <v>10.76</v>
      </c>
      <c r="E23" s="166"/>
    </row>
    <row r="24" spans="1:5" ht="20.100000000000001" customHeight="1">
      <c r="A24" s="164">
        <v>221</v>
      </c>
      <c r="B24" s="163" t="s">
        <v>547</v>
      </c>
      <c r="C24" s="165">
        <v>46.14</v>
      </c>
      <c r="D24" s="165">
        <v>46.14</v>
      </c>
      <c r="E24" s="166"/>
    </row>
    <row r="25" spans="1:5" ht="20.100000000000001" customHeight="1">
      <c r="A25" s="164">
        <v>22102</v>
      </c>
      <c r="B25" s="163" t="s">
        <v>548</v>
      </c>
      <c r="C25" s="165">
        <v>46.14</v>
      </c>
      <c r="D25" s="165">
        <v>46.14</v>
      </c>
      <c r="E25" s="166"/>
    </row>
    <row r="26" spans="1:5" ht="20.100000000000001" customHeight="1">
      <c r="A26" s="162">
        <v>2210201</v>
      </c>
      <c r="B26" s="163" t="s">
        <v>549</v>
      </c>
      <c r="C26" s="165">
        <v>46.14</v>
      </c>
      <c r="D26" s="165">
        <v>46.14</v>
      </c>
      <c r="E26" s="166"/>
    </row>
    <row r="27" spans="1:5" ht="20.100000000000001" customHeight="1">
      <c r="A27" s="121" t="s">
        <v>471</v>
      </c>
      <c r="B27" s="50"/>
      <c r="C27" s="50"/>
      <c r="D27" s="50"/>
      <c r="E27" s="50"/>
    </row>
    <row r="28" spans="1:5" ht="12.75" customHeight="1">
      <c r="A28" s="50"/>
      <c r="B28" s="50"/>
      <c r="C28" s="50"/>
      <c r="D28" s="50"/>
      <c r="E28" s="50"/>
    </row>
    <row r="29" spans="1:5" ht="12.75" customHeight="1">
      <c r="A29" s="50"/>
      <c r="B29" s="50"/>
      <c r="C29" s="50"/>
      <c r="D29" s="50"/>
      <c r="E29" s="50"/>
    </row>
    <row r="30" spans="1:5" ht="12.75" customHeight="1">
      <c r="A30" s="50"/>
      <c r="B30" s="50"/>
      <c r="C30" s="50"/>
      <c r="D30" s="50"/>
      <c r="E30" s="50"/>
    </row>
    <row r="31" spans="1:5" ht="12.75" customHeight="1">
      <c r="A31" s="50"/>
      <c r="B31" s="50"/>
      <c r="D31" s="50"/>
      <c r="E31" s="50"/>
    </row>
    <row r="32" spans="1:5" ht="12.75" customHeight="1">
      <c r="A32" s="50"/>
      <c r="B32" s="50"/>
      <c r="D32" s="50"/>
      <c r="E32" s="50"/>
    </row>
    <row r="33" spans="1:4" s="50" customFormat="1" ht="12.75" customHeight="1"/>
    <row r="34" spans="1:4" ht="12.75" customHeight="1">
      <c r="A34" s="50"/>
      <c r="B34" s="50"/>
    </row>
    <row r="35" spans="1:4" ht="12.75" customHeight="1">
      <c r="A35" s="50"/>
      <c r="B35" s="50"/>
      <c r="D35" s="50"/>
    </row>
    <row r="36" spans="1:4" ht="12.75" customHeight="1">
      <c r="A36" s="50"/>
      <c r="B36" s="50"/>
    </row>
    <row r="37" spans="1:4" ht="12.75" customHeight="1">
      <c r="A37" s="50"/>
      <c r="B37" s="50"/>
    </row>
    <row r="38" spans="1:4" ht="12.75" customHeight="1">
      <c r="B38" s="50"/>
      <c r="C38" s="50"/>
    </row>
    <row r="40" spans="1:4" ht="12.75" customHeight="1">
      <c r="A40" s="50"/>
    </row>
    <row r="42" spans="1:4" ht="12.75" customHeight="1">
      <c r="B42" s="50"/>
    </row>
    <row r="43" spans="1:4" ht="12.75" customHeight="1">
      <c r="B43" s="50"/>
    </row>
  </sheetData>
  <mergeCells count="2">
    <mergeCell ref="A5:B5"/>
    <mergeCell ref="C5:E5"/>
  </mergeCells>
  <phoneticPr fontId="2" type="noConversion"/>
  <printOptions horizontalCentered="1"/>
  <pageMargins left="0" right="0" top="0.98425196850393704" bottom="0.98425196850393704"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showZeros="0" topLeftCell="A40" workbookViewId="0">
      <selection activeCell="B60" sqref="B60"/>
    </sheetView>
  </sheetViews>
  <sheetFormatPr defaultColWidth="6.875" defaultRowHeight="20.100000000000001" customHeight="1"/>
  <cols>
    <col min="1" max="1" width="14.5" style="42" customWidth="1"/>
    <col min="2" max="2" width="33.375" style="42" customWidth="1"/>
    <col min="3" max="3" width="16.5" style="42" customWidth="1"/>
    <col min="4" max="4" width="17.75" style="42" customWidth="1"/>
    <col min="5" max="5" width="17.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513</v>
      </c>
      <c r="E1" s="51"/>
    </row>
    <row r="2" spans="1:11" ht="44.25" customHeight="1">
      <c r="A2" s="43" t="s">
        <v>558</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90" t="s">
        <v>335</v>
      </c>
      <c r="B5" s="190"/>
      <c r="C5" s="190" t="s">
        <v>473</v>
      </c>
      <c r="D5" s="190"/>
      <c r="E5" s="190"/>
    </row>
    <row r="6" spans="1:11" s="54" customFormat="1" ht="20.100000000000001" customHeight="1">
      <c r="A6" s="55" t="s">
        <v>330</v>
      </c>
      <c r="B6" s="55" t="s">
        <v>331</v>
      </c>
      <c r="C6" s="55" t="s">
        <v>316</v>
      </c>
      <c r="D6" s="55" t="s">
        <v>336</v>
      </c>
      <c r="E6" s="55" t="s">
        <v>337</v>
      </c>
    </row>
    <row r="7" spans="1:11" s="54" customFormat="1" ht="20.100000000000001" customHeight="1">
      <c r="A7" s="56" t="s">
        <v>338</v>
      </c>
      <c r="B7" s="57" t="s">
        <v>339</v>
      </c>
      <c r="C7" s="58">
        <f>SUM(C8,C21,C50,C58)</f>
        <v>1306.3499999999999</v>
      </c>
      <c r="D7" s="58">
        <f>SUM(D8,D21,C50)</f>
        <v>848.04</v>
      </c>
      <c r="E7" s="58">
        <f>SUM(E8,E21,E50)</f>
        <v>456.31</v>
      </c>
      <c r="J7" s="59"/>
    </row>
    <row r="8" spans="1:11" s="54" customFormat="1" ht="20.100000000000001" customHeight="1">
      <c r="A8" s="60" t="s">
        <v>340</v>
      </c>
      <c r="B8" s="61" t="s">
        <v>341</v>
      </c>
      <c r="C8" s="167">
        <v>805.49</v>
      </c>
      <c r="D8" s="167">
        <v>805.49</v>
      </c>
      <c r="E8" s="167">
        <v>0</v>
      </c>
      <c r="G8" s="59"/>
    </row>
    <row r="9" spans="1:11" s="54" customFormat="1" ht="20.100000000000001" customHeight="1">
      <c r="A9" s="60" t="s">
        <v>342</v>
      </c>
      <c r="B9" s="61" t="s">
        <v>343</v>
      </c>
      <c r="C9" s="167">
        <v>191.22</v>
      </c>
      <c r="D9" s="167">
        <v>191.22</v>
      </c>
      <c r="E9" s="167">
        <v>0</v>
      </c>
      <c r="F9" s="59"/>
      <c r="G9" s="59"/>
      <c r="K9" s="59"/>
    </row>
    <row r="10" spans="1:11" s="54" customFormat="1" ht="20.100000000000001" customHeight="1">
      <c r="A10" s="60" t="s">
        <v>344</v>
      </c>
      <c r="B10" s="61" t="s">
        <v>345</v>
      </c>
      <c r="C10" s="167">
        <v>129.77000000000001</v>
      </c>
      <c r="D10" s="167">
        <v>129.77000000000001</v>
      </c>
      <c r="E10" s="167">
        <v>0</v>
      </c>
      <c r="F10" s="59"/>
      <c r="H10" s="59"/>
    </row>
    <row r="11" spans="1:11" s="54" customFormat="1" ht="20.100000000000001" customHeight="1">
      <c r="A11" s="60" t="s">
        <v>346</v>
      </c>
      <c r="B11" s="61" t="s">
        <v>347</v>
      </c>
      <c r="C11" s="167">
        <v>23.04</v>
      </c>
      <c r="D11" s="167">
        <v>23.04</v>
      </c>
      <c r="E11" s="167">
        <v>0</v>
      </c>
      <c r="F11" s="59"/>
      <c r="H11" s="59"/>
    </row>
    <row r="12" spans="1:11" s="54" customFormat="1" ht="20.100000000000001" customHeight="1">
      <c r="A12" s="60" t="s">
        <v>348</v>
      </c>
      <c r="B12" s="61" t="s">
        <v>349</v>
      </c>
      <c r="C12" s="167">
        <v>40.44</v>
      </c>
      <c r="D12" s="167">
        <v>40.44</v>
      </c>
      <c r="E12" s="167">
        <v>0</v>
      </c>
      <c r="F12" s="59"/>
      <c r="G12" s="59"/>
      <c r="H12" s="59"/>
    </row>
    <row r="13" spans="1:11" s="54" customFormat="1" ht="20.100000000000001" customHeight="1">
      <c r="A13" s="60" t="s">
        <v>350</v>
      </c>
      <c r="B13" s="61" t="s">
        <v>351</v>
      </c>
      <c r="C13" s="167">
        <v>61.52</v>
      </c>
      <c r="D13" s="167">
        <v>61.52</v>
      </c>
      <c r="E13" s="167">
        <v>0</v>
      </c>
      <c r="F13" s="59"/>
      <c r="J13" s="59"/>
    </row>
    <row r="14" spans="1:11" s="54" customFormat="1" ht="20.100000000000001" customHeight="1">
      <c r="A14" s="60" t="s">
        <v>352</v>
      </c>
      <c r="B14" s="61" t="s">
        <v>353</v>
      </c>
      <c r="C14" s="167">
        <v>52.01</v>
      </c>
      <c r="D14" s="167">
        <v>52.01</v>
      </c>
      <c r="E14" s="167">
        <v>0</v>
      </c>
      <c r="F14" s="59"/>
      <c r="G14" s="59"/>
      <c r="K14" s="59"/>
    </row>
    <row r="15" spans="1:11" s="54" customFormat="1" ht="20.100000000000001" customHeight="1">
      <c r="A15" s="60" t="s">
        <v>354</v>
      </c>
      <c r="B15" s="61" t="s">
        <v>355</v>
      </c>
      <c r="C15" s="167">
        <v>36.520000000000003</v>
      </c>
      <c r="D15" s="167">
        <v>36.520000000000003</v>
      </c>
      <c r="E15" s="167">
        <v>0</v>
      </c>
      <c r="F15" s="59"/>
      <c r="G15" s="59"/>
      <c r="H15" s="59"/>
      <c r="K15" s="59"/>
    </row>
    <row r="16" spans="1:11" s="54" customFormat="1" ht="20.100000000000001" customHeight="1">
      <c r="A16" s="60" t="s">
        <v>356</v>
      </c>
      <c r="B16" s="61" t="s">
        <v>357</v>
      </c>
      <c r="C16" s="167"/>
      <c r="D16" s="167"/>
      <c r="E16" s="167">
        <v>0</v>
      </c>
      <c r="F16" s="59"/>
      <c r="G16" s="59"/>
      <c r="K16" s="59"/>
    </row>
    <row r="17" spans="1:16" s="54" customFormat="1" ht="20.100000000000001" customHeight="1">
      <c r="A17" s="60" t="s">
        <v>358</v>
      </c>
      <c r="B17" s="61" t="s">
        <v>359</v>
      </c>
      <c r="C17" s="167">
        <v>3.07</v>
      </c>
      <c r="D17" s="167">
        <v>3.07</v>
      </c>
      <c r="E17" s="167">
        <v>0</v>
      </c>
      <c r="F17" s="59"/>
      <c r="G17" s="59"/>
      <c r="K17" s="59"/>
    </row>
    <row r="18" spans="1:16" s="54" customFormat="1" ht="20.100000000000001" customHeight="1">
      <c r="A18" s="60" t="s">
        <v>360</v>
      </c>
      <c r="B18" s="61" t="s">
        <v>361</v>
      </c>
      <c r="C18" s="167">
        <v>46.14</v>
      </c>
      <c r="D18" s="167">
        <v>46.14</v>
      </c>
      <c r="E18" s="167">
        <v>0</v>
      </c>
      <c r="F18" s="59"/>
      <c r="G18" s="59"/>
      <c r="K18" s="59"/>
    </row>
    <row r="19" spans="1:16" s="54" customFormat="1" ht="20.100000000000001" customHeight="1">
      <c r="A19" s="60" t="s">
        <v>362</v>
      </c>
      <c r="B19" s="61" t="s">
        <v>363</v>
      </c>
      <c r="C19" s="167">
        <v>7.36</v>
      </c>
      <c r="D19" s="167">
        <v>7.36</v>
      </c>
      <c r="E19" s="167">
        <v>0</v>
      </c>
      <c r="F19" s="59"/>
      <c r="G19" s="59"/>
      <c r="I19" s="59"/>
      <c r="K19" s="59"/>
    </row>
    <row r="20" spans="1:16" s="54" customFormat="1" ht="20.100000000000001" customHeight="1">
      <c r="A20" s="60" t="s">
        <v>364</v>
      </c>
      <c r="B20" s="61" t="s">
        <v>365</v>
      </c>
      <c r="C20" s="167">
        <v>214.39</v>
      </c>
      <c r="D20" s="167">
        <v>214.39</v>
      </c>
      <c r="E20" s="167">
        <v>0</v>
      </c>
      <c r="F20" s="59"/>
      <c r="G20" s="59"/>
      <c r="K20" s="59"/>
    </row>
    <row r="21" spans="1:16" s="54" customFormat="1" ht="20.100000000000001" customHeight="1">
      <c r="A21" s="60" t="s">
        <v>366</v>
      </c>
      <c r="B21" s="61" t="s">
        <v>367</v>
      </c>
      <c r="C21" s="167">
        <v>456.31</v>
      </c>
      <c r="D21" s="167">
        <v>0</v>
      </c>
      <c r="E21" s="167">
        <v>456.31</v>
      </c>
      <c r="F21" s="59"/>
      <c r="G21" s="59"/>
    </row>
    <row r="22" spans="1:16" s="54" customFormat="1" ht="20.100000000000001" customHeight="1">
      <c r="A22" s="60" t="s">
        <v>368</v>
      </c>
      <c r="B22" s="63" t="s">
        <v>369</v>
      </c>
      <c r="C22" s="167">
        <v>113.7</v>
      </c>
      <c r="D22" s="167">
        <v>0</v>
      </c>
      <c r="E22" s="167">
        <v>113.7</v>
      </c>
      <c r="F22" s="59"/>
      <c r="G22" s="59"/>
      <c r="H22" s="59"/>
      <c r="N22" s="59"/>
    </row>
    <row r="23" spans="1:16" s="54" customFormat="1" ht="20.100000000000001" customHeight="1">
      <c r="A23" s="60" t="s">
        <v>370</v>
      </c>
      <c r="B23" s="64" t="s">
        <v>371</v>
      </c>
      <c r="C23" s="167">
        <v>8</v>
      </c>
      <c r="D23" s="167">
        <v>0</v>
      </c>
      <c r="E23" s="167">
        <v>8</v>
      </c>
      <c r="F23" s="59"/>
      <c r="G23" s="59"/>
    </row>
    <row r="24" spans="1:16" s="54" customFormat="1" ht="20.100000000000001" customHeight="1">
      <c r="A24" s="60" t="s">
        <v>372</v>
      </c>
      <c r="B24" s="64" t="s">
        <v>373</v>
      </c>
      <c r="C24" s="101"/>
      <c r="D24" s="101"/>
      <c r="E24" s="101"/>
      <c r="F24" s="59"/>
      <c r="H24" s="59"/>
      <c r="J24" s="59"/>
    </row>
    <row r="25" spans="1:16" s="54" customFormat="1" ht="20.100000000000001" customHeight="1">
      <c r="A25" s="60" t="s">
        <v>374</v>
      </c>
      <c r="B25" s="64" t="s">
        <v>375</v>
      </c>
      <c r="C25" s="101"/>
      <c r="D25" s="101"/>
      <c r="E25" s="101"/>
      <c r="F25" s="59"/>
      <c r="G25" s="59"/>
      <c r="H25" s="59"/>
    </row>
    <row r="26" spans="1:16" s="54" customFormat="1" ht="20.100000000000001" customHeight="1">
      <c r="A26" s="60" t="s">
        <v>376</v>
      </c>
      <c r="B26" s="64" t="s">
        <v>377</v>
      </c>
      <c r="C26" s="101"/>
      <c r="D26" s="101"/>
      <c r="E26" s="101"/>
      <c r="F26" s="59"/>
    </row>
    <row r="27" spans="1:16" s="54" customFormat="1" ht="20.100000000000001" customHeight="1">
      <c r="A27" s="60" t="s">
        <v>378</v>
      </c>
      <c r="B27" s="64" t="s">
        <v>379</v>
      </c>
      <c r="C27" s="101"/>
      <c r="D27" s="101"/>
      <c r="E27" s="101"/>
      <c r="F27" s="59"/>
      <c r="G27" s="59"/>
      <c r="I27" s="59"/>
      <c r="L27" s="59"/>
    </row>
    <row r="28" spans="1:16" s="54" customFormat="1" ht="20.100000000000001" customHeight="1">
      <c r="A28" s="60" t="s">
        <v>380</v>
      </c>
      <c r="B28" s="64" t="s">
        <v>381</v>
      </c>
      <c r="C28" s="167">
        <v>11.06</v>
      </c>
      <c r="D28" s="167">
        <v>0</v>
      </c>
      <c r="E28" s="167">
        <v>11.06</v>
      </c>
      <c r="F28" s="59"/>
      <c r="G28" s="59"/>
      <c r="H28" s="59"/>
    </row>
    <row r="29" spans="1:16" s="54" customFormat="1" ht="20.100000000000001" customHeight="1">
      <c r="A29" s="60" t="s">
        <v>382</v>
      </c>
      <c r="B29" s="64" t="s">
        <v>383</v>
      </c>
      <c r="C29" s="101"/>
      <c r="D29" s="101"/>
      <c r="E29" s="101"/>
      <c r="F29" s="59"/>
      <c r="G29" s="59"/>
    </row>
    <row r="30" spans="1:16" s="54" customFormat="1" ht="20.100000000000001" customHeight="1">
      <c r="A30" s="60" t="s">
        <v>384</v>
      </c>
      <c r="B30" s="64" t="s">
        <v>385</v>
      </c>
      <c r="C30" s="101"/>
      <c r="D30" s="101"/>
      <c r="E30" s="101"/>
      <c r="F30" s="59"/>
      <c r="G30" s="59"/>
    </row>
    <row r="31" spans="1:16" s="54" customFormat="1" ht="20.100000000000001" customHeight="1">
      <c r="A31" s="60" t="s">
        <v>386</v>
      </c>
      <c r="B31" s="63" t="s">
        <v>387</v>
      </c>
      <c r="C31" s="167">
        <v>100</v>
      </c>
      <c r="D31" s="167">
        <v>0</v>
      </c>
      <c r="E31" s="167">
        <v>100</v>
      </c>
      <c r="F31" s="59"/>
      <c r="G31" s="59"/>
    </row>
    <row r="32" spans="1:16" s="54" customFormat="1" ht="20.100000000000001" customHeight="1">
      <c r="A32" s="60" t="s">
        <v>388</v>
      </c>
      <c r="B32" s="63" t="s">
        <v>389</v>
      </c>
      <c r="C32" s="167">
        <v>9.1999999999999993</v>
      </c>
      <c r="D32" s="167">
        <v>0</v>
      </c>
      <c r="E32" s="167">
        <v>9.1999999999999993</v>
      </c>
      <c r="F32" s="59"/>
      <c r="G32" s="59"/>
      <c r="P32" s="59"/>
    </row>
    <row r="33" spans="1:19" s="54" customFormat="1" ht="20.100000000000001" customHeight="1">
      <c r="A33" s="60" t="s">
        <v>390</v>
      </c>
      <c r="B33" s="64" t="s">
        <v>391</v>
      </c>
      <c r="C33" s="167">
        <v>7</v>
      </c>
      <c r="D33" s="167">
        <v>0</v>
      </c>
      <c r="E33" s="167">
        <v>7</v>
      </c>
      <c r="F33" s="59"/>
      <c r="G33" s="59"/>
      <c r="H33" s="59"/>
      <c r="K33" s="59"/>
    </row>
    <row r="34" spans="1:19" s="54" customFormat="1" ht="20.100000000000001" customHeight="1">
      <c r="A34" s="60" t="s">
        <v>392</v>
      </c>
      <c r="B34" s="64" t="s">
        <v>393</v>
      </c>
      <c r="C34" s="167">
        <v>8</v>
      </c>
      <c r="D34" s="167">
        <v>0</v>
      </c>
      <c r="E34" s="167">
        <v>8</v>
      </c>
      <c r="F34" s="59"/>
      <c r="G34" s="59"/>
      <c r="H34" s="59"/>
      <c r="I34" s="59"/>
    </row>
    <row r="35" spans="1:19" s="54" customFormat="1" ht="20.100000000000001" customHeight="1">
      <c r="A35" s="60" t="s">
        <v>394</v>
      </c>
      <c r="B35" s="64" t="s">
        <v>395</v>
      </c>
      <c r="C35" s="167">
        <v>3</v>
      </c>
      <c r="D35" s="167">
        <v>0</v>
      </c>
      <c r="E35" s="167">
        <v>3</v>
      </c>
      <c r="F35" s="59"/>
      <c r="G35" s="59"/>
      <c r="H35" s="59"/>
      <c r="I35" s="59"/>
      <c r="J35" s="59"/>
    </row>
    <row r="36" spans="1:19" s="54" customFormat="1" ht="20.100000000000001" customHeight="1">
      <c r="A36" s="60" t="s">
        <v>396</v>
      </c>
      <c r="B36" s="64" t="s">
        <v>397</v>
      </c>
      <c r="C36" s="167">
        <v>4.07</v>
      </c>
      <c r="D36" s="167">
        <v>0</v>
      </c>
      <c r="E36" s="167">
        <v>4.07</v>
      </c>
      <c r="F36" s="59"/>
      <c r="G36" s="59"/>
      <c r="H36" s="59"/>
    </row>
    <row r="37" spans="1:19" s="54" customFormat="1" ht="20.100000000000001" customHeight="1">
      <c r="A37" s="60" t="s">
        <v>398</v>
      </c>
      <c r="B37" s="64" t="s">
        <v>399</v>
      </c>
      <c r="C37" s="167">
        <v>2</v>
      </c>
      <c r="D37" s="167">
        <v>0</v>
      </c>
      <c r="E37" s="167">
        <v>2</v>
      </c>
      <c r="F37" s="59"/>
      <c r="I37" s="59"/>
    </row>
    <row r="38" spans="1:19" s="54" customFormat="1" ht="20.100000000000001" customHeight="1">
      <c r="A38" s="60" t="s">
        <v>400</v>
      </c>
      <c r="B38" s="64" t="s">
        <v>401</v>
      </c>
      <c r="C38" s="101"/>
      <c r="D38" s="101"/>
      <c r="E38" s="101"/>
      <c r="F38" s="59"/>
      <c r="G38" s="59"/>
      <c r="H38" s="59"/>
    </row>
    <row r="39" spans="1:19" s="54" customFormat="1" ht="20.100000000000001" customHeight="1">
      <c r="A39" s="60" t="s">
        <v>402</v>
      </c>
      <c r="B39" s="64" t="s">
        <v>403</v>
      </c>
      <c r="C39" s="101"/>
      <c r="D39" s="101"/>
      <c r="E39" s="101"/>
      <c r="F39" s="59"/>
    </row>
    <row r="40" spans="1:19" s="54" customFormat="1" ht="20.100000000000001" customHeight="1">
      <c r="A40" s="60" t="s">
        <v>404</v>
      </c>
      <c r="B40" s="64" t="s">
        <v>405</v>
      </c>
      <c r="C40" s="101"/>
      <c r="D40" s="101"/>
      <c r="E40" s="101"/>
      <c r="F40" s="59"/>
      <c r="G40" s="59"/>
      <c r="H40" s="59"/>
    </row>
    <row r="41" spans="1:19" s="54" customFormat="1" ht="20.100000000000001" customHeight="1">
      <c r="A41" s="60" t="s">
        <v>406</v>
      </c>
      <c r="B41" s="64" t="s">
        <v>407</v>
      </c>
      <c r="C41" s="101"/>
      <c r="D41" s="101"/>
      <c r="E41" s="101"/>
      <c r="F41" s="59"/>
      <c r="G41" s="59"/>
      <c r="H41" s="59"/>
    </row>
    <row r="42" spans="1:19" s="54" customFormat="1" ht="20.100000000000001" customHeight="1">
      <c r="A42" s="60" t="s">
        <v>408</v>
      </c>
      <c r="B42" s="64" t="s">
        <v>409</v>
      </c>
      <c r="C42" s="167">
        <v>42.56</v>
      </c>
      <c r="D42" s="167">
        <v>0</v>
      </c>
      <c r="E42" s="167">
        <v>42.56</v>
      </c>
      <c r="F42" s="59"/>
      <c r="G42" s="59"/>
      <c r="J42" s="59"/>
      <c r="S42" s="59"/>
    </row>
    <row r="43" spans="1:19" s="54" customFormat="1" ht="20.100000000000001" customHeight="1">
      <c r="A43" s="60" t="s">
        <v>410</v>
      </c>
      <c r="B43" s="64" t="s">
        <v>411</v>
      </c>
      <c r="C43" s="101"/>
      <c r="D43" s="101"/>
      <c r="E43" s="101"/>
      <c r="F43" s="59"/>
      <c r="G43" s="59"/>
    </row>
    <row r="44" spans="1:19" s="54" customFormat="1" ht="20.100000000000001" customHeight="1">
      <c r="A44" s="60" t="s">
        <v>412</v>
      </c>
      <c r="B44" s="63" t="s">
        <v>413</v>
      </c>
      <c r="C44" s="167">
        <v>46.11</v>
      </c>
      <c r="D44" s="167">
        <v>0</v>
      </c>
      <c r="E44" s="167">
        <v>46.11</v>
      </c>
      <c r="F44" s="59"/>
      <c r="G44" s="59"/>
      <c r="H44" s="59"/>
      <c r="I44" s="59"/>
    </row>
    <row r="45" spans="1:19" s="54" customFormat="1" ht="20.100000000000001" customHeight="1">
      <c r="A45" s="60" t="s">
        <v>414</v>
      </c>
      <c r="B45" s="64" t="s">
        <v>415</v>
      </c>
      <c r="C45" s="167">
        <v>10.09</v>
      </c>
      <c r="D45" s="167">
        <v>0</v>
      </c>
      <c r="E45" s="167">
        <v>10.09</v>
      </c>
      <c r="F45" s="59"/>
      <c r="G45" s="59"/>
    </row>
    <row r="46" spans="1:19" s="54" customFormat="1" ht="20.100000000000001" customHeight="1">
      <c r="A46" s="60" t="s">
        <v>416</v>
      </c>
      <c r="B46" s="64" t="s">
        <v>417</v>
      </c>
      <c r="C46" s="167">
        <v>61.6</v>
      </c>
      <c r="D46" s="167">
        <v>0</v>
      </c>
      <c r="E46" s="167">
        <v>61.6</v>
      </c>
      <c r="F46" s="59"/>
      <c r="G46" s="59"/>
      <c r="I46" s="59"/>
      <c r="P46" s="59"/>
    </row>
    <row r="47" spans="1:19" s="54" customFormat="1" ht="20.100000000000001" customHeight="1">
      <c r="A47" s="60" t="s">
        <v>418</v>
      </c>
      <c r="B47" s="64" t="s">
        <v>419</v>
      </c>
      <c r="C47" s="167">
        <v>26.76</v>
      </c>
      <c r="D47" s="167">
        <v>0</v>
      </c>
      <c r="E47" s="167">
        <v>26.76</v>
      </c>
      <c r="F47" s="59"/>
      <c r="G47" s="59"/>
      <c r="H47" s="59"/>
      <c r="P47" s="59"/>
    </row>
    <row r="48" spans="1:19" s="54" customFormat="1" ht="20.100000000000001" customHeight="1">
      <c r="A48" s="60" t="s">
        <v>420</v>
      </c>
      <c r="B48" s="64" t="s">
        <v>421</v>
      </c>
      <c r="C48" s="101"/>
      <c r="D48" s="101"/>
      <c r="E48" s="101"/>
      <c r="F48" s="59"/>
      <c r="G48" s="59"/>
      <c r="H48" s="59"/>
      <c r="J48" s="59"/>
    </row>
    <row r="49" spans="1:14" s="54" customFormat="1" ht="20.100000000000001" customHeight="1">
      <c r="A49" s="60" t="s">
        <v>422</v>
      </c>
      <c r="B49" s="64" t="s">
        <v>423</v>
      </c>
      <c r="C49" s="167">
        <v>3.15</v>
      </c>
      <c r="D49" s="167">
        <v>0</v>
      </c>
      <c r="E49" s="167">
        <v>3.15</v>
      </c>
      <c r="F49" s="59"/>
      <c r="G49" s="59"/>
      <c r="H49" s="59"/>
      <c r="I49" s="59"/>
    </row>
    <row r="50" spans="1:14" s="54" customFormat="1" ht="20.100000000000001" customHeight="1">
      <c r="A50" s="60" t="s">
        <v>424</v>
      </c>
      <c r="B50" s="61" t="s">
        <v>425</v>
      </c>
      <c r="C50" s="167">
        <v>42.55</v>
      </c>
      <c r="D50" s="167">
        <v>42.55</v>
      </c>
      <c r="E50" s="167">
        <v>0</v>
      </c>
      <c r="F50" s="59"/>
      <c r="H50" s="59"/>
    </row>
    <row r="51" spans="1:14" s="54" customFormat="1" ht="20.100000000000001" customHeight="1">
      <c r="A51" s="60" t="s">
        <v>426</v>
      </c>
      <c r="B51" s="64" t="s">
        <v>427</v>
      </c>
      <c r="C51" s="167">
        <v>1.75</v>
      </c>
      <c r="D51" s="167">
        <v>1.75</v>
      </c>
      <c r="E51" s="167">
        <v>0</v>
      </c>
      <c r="F51" s="59"/>
      <c r="G51" s="59"/>
    </row>
    <row r="52" spans="1:14" s="54" customFormat="1" ht="20.100000000000001" customHeight="1">
      <c r="A52" s="60" t="s">
        <v>428</v>
      </c>
      <c r="B52" s="64" t="s">
        <v>429</v>
      </c>
      <c r="C52" s="167"/>
      <c r="D52" s="167"/>
      <c r="E52" s="167">
        <v>0</v>
      </c>
      <c r="F52" s="59"/>
      <c r="G52" s="59"/>
      <c r="I52" s="59"/>
      <c r="J52" s="59"/>
    </row>
    <row r="53" spans="1:14" s="54" customFormat="1" ht="20.100000000000001" customHeight="1">
      <c r="A53" s="60" t="s">
        <v>430</v>
      </c>
      <c r="B53" s="64" t="s">
        <v>363</v>
      </c>
      <c r="C53" s="167">
        <v>3.4</v>
      </c>
      <c r="D53" s="167">
        <v>3.4</v>
      </c>
      <c r="E53" s="167">
        <v>0</v>
      </c>
      <c r="F53" s="59"/>
      <c r="G53" s="59"/>
      <c r="H53" s="59"/>
    </row>
    <row r="54" spans="1:14" s="54" customFormat="1" ht="20.100000000000001" customHeight="1">
      <c r="A54" s="60" t="s">
        <v>431</v>
      </c>
      <c r="B54" s="64" t="s">
        <v>432</v>
      </c>
      <c r="C54" s="167"/>
      <c r="D54" s="167">
        <v>0</v>
      </c>
      <c r="E54" s="167">
        <v>0</v>
      </c>
      <c r="F54" s="59"/>
      <c r="G54" s="59"/>
    </row>
    <row r="55" spans="1:14" s="54" customFormat="1" ht="20.100000000000001" customHeight="1">
      <c r="A55" s="60" t="s">
        <v>433</v>
      </c>
      <c r="B55" s="64" t="s">
        <v>434</v>
      </c>
      <c r="C55" s="167"/>
      <c r="D55" s="167">
        <v>0</v>
      </c>
      <c r="E55" s="167">
        <v>0</v>
      </c>
      <c r="F55" s="59"/>
      <c r="G55" s="59"/>
    </row>
    <row r="56" spans="1:14" s="54" customFormat="1" ht="20.100000000000001" customHeight="1">
      <c r="A56" s="60" t="s">
        <v>435</v>
      </c>
      <c r="B56" s="64" t="s">
        <v>436</v>
      </c>
      <c r="C56" s="58"/>
      <c r="D56" s="58"/>
      <c r="E56" s="58"/>
      <c r="F56" s="59"/>
      <c r="G56" s="59"/>
    </row>
    <row r="57" spans="1:14" s="54" customFormat="1" ht="20.100000000000001" customHeight="1">
      <c r="A57" s="60" t="s">
        <v>437</v>
      </c>
      <c r="B57" s="64" t="s">
        <v>438</v>
      </c>
      <c r="C57" s="58">
        <v>37.4</v>
      </c>
      <c r="D57" s="58">
        <v>37.4</v>
      </c>
      <c r="E57" s="58"/>
      <c r="F57" s="59"/>
      <c r="G57" s="59"/>
    </row>
    <row r="58" spans="1:14" s="54" customFormat="1" ht="20.100000000000001" customHeight="1">
      <c r="A58" s="60" t="s">
        <v>527</v>
      </c>
      <c r="B58" s="64" t="s">
        <v>528</v>
      </c>
      <c r="C58" s="58">
        <v>2</v>
      </c>
      <c r="D58" s="58"/>
      <c r="E58" s="58"/>
      <c r="F58" s="59"/>
      <c r="G58" s="59"/>
    </row>
    <row r="59" spans="1:14" s="54" customFormat="1" ht="20.100000000000001" customHeight="1">
      <c r="A59" s="153" t="s">
        <v>529</v>
      </c>
      <c r="B59" s="154" t="s">
        <v>530</v>
      </c>
      <c r="C59" s="58">
        <v>2</v>
      </c>
      <c r="D59" s="58"/>
      <c r="E59" s="58"/>
      <c r="F59" s="59"/>
      <c r="G59" s="59"/>
    </row>
    <row r="60" spans="1:14" ht="20.100000000000001" customHeight="1">
      <c r="C60" s="50"/>
      <c r="D60" s="50"/>
      <c r="E60" s="50"/>
    </row>
    <row r="61" spans="1:14" ht="20.100000000000001" customHeight="1">
      <c r="D61" s="50"/>
      <c r="E61" s="50"/>
      <c r="F61" s="50"/>
      <c r="N61" s="50"/>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5" sqref="G5:L5"/>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1" t="s">
        <v>487</v>
      </c>
      <c r="G1" s="149" t="s">
        <v>514</v>
      </c>
      <c r="L1" s="65"/>
    </row>
    <row r="2" spans="1:12" ht="42" customHeight="1">
      <c r="A2" s="66" t="s">
        <v>508</v>
      </c>
      <c r="B2" s="44"/>
      <c r="C2" s="44"/>
      <c r="D2" s="44"/>
      <c r="E2" s="44"/>
      <c r="F2" s="44"/>
      <c r="G2" s="66" t="s">
        <v>559</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4"/>
      <c r="B4" s="54"/>
      <c r="C4" s="54"/>
      <c r="D4" s="54"/>
      <c r="E4" s="54"/>
      <c r="F4" s="54"/>
      <c r="G4" s="54"/>
      <c r="H4" s="54"/>
      <c r="I4" s="54"/>
      <c r="J4" s="54"/>
      <c r="K4" s="54"/>
      <c r="L4" s="67" t="s">
        <v>311</v>
      </c>
    </row>
    <row r="5" spans="1:12" ht="28.5" customHeight="1">
      <c r="A5" s="190" t="s">
        <v>474</v>
      </c>
      <c r="B5" s="190"/>
      <c r="C5" s="190"/>
      <c r="D5" s="190"/>
      <c r="E5" s="190"/>
      <c r="F5" s="191"/>
      <c r="G5" s="190" t="s">
        <v>472</v>
      </c>
      <c r="H5" s="190"/>
      <c r="I5" s="190"/>
      <c r="J5" s="190"/>
      <c r="K5" s="190"/>
      <c r="L5" s="190"/>
    </row>
    <row r="6" spans="1:12" ht="28.5" customHeight="1">
      <c r="A6" s="192" t="s">
        <v>316</v>
      </c>
      <c r="B6" s="194" t="s">
        <v>439</v>
      </c>
      <c r="C6" s="192" t="s">
        <v>440</v>
      </c>
      <c r="D6" s="192"/>
      <c r="E6" s="192"/>
      <c r="F6" s="196" t="s">
        <v>441</v>
      </c>
      <c r="G6" s="190" t="s">
        <v>316</v>
      </c>
      <c r="H6" s="197" t="s">
        <v>439</v>
      </c>
      <c r="I6" s="190" t="s">
        <v>440</v>
      </c>
      <c r="J6" s="190"/>
      <c r="K6" s="190"/>
      <c r="L6" s="190" t="s">
        <v>441</v>
      </c>
    </row>
    <row r="7" spans="1:12" ht="28.5" customHeight="1">
      <c r="A7" s="193"/>
      <c r="B7" s="195"/>
      <c r="C7" s="68" t="s">
        <v>332</v>
      </c>
      <c r="D7" s="69" t="s">
        <v>442</v>
      </c>
      <c r="E7" s="69" t="s">
        <v>443</v>
      </c>
      <c r="F7" s="193"/>
      <c r="G7" s="190"/>
      <c r="H7" s="197"/>
      <c r="I7" s="139" t="s">
        <v>332</v>
      </c>
      <c r="J7" s="140" t="s">
        <v>442</v>
      </c>
      <c r="K7" s="140" t="s">
        <v>443</v>
      </c>
      <c r="L7" s="190"/>
    </row>
    <row r="8" spans="1:12" ht="28.5" customHeight="1">
      <c r="A8" s="70"/>
      <c r="B8" s="70"/>
      <c r="C8" s="70"/>
      <c r="D8" s="70"/>
      <c r="E8" s="70"/>
      <c r="F8" s="71"/>
      <c r="G8" s="72">
        <v>72.8</v>
      </c>
      <c r="H8" s="58">
        <v>9.1999999999999993</v>
      </c>
      <c r="I8" s="73">
        <v>61.6</v>
      </c>
      <c r="J8" s="74"/>
      <c r="K8" s="72">
        <v>61.6</v>
      </c>
      <c r="L8" s="58">
        <v>2</v>
      </c>
    </row>
    <row r="9" spans="1:12" ht="22.5" customHeight="1">
      <c r="B9" s="50"/>
      <c r="G9" s="50"/>
      <c r="H9" s="50"/>
      <c r="I9" s="50"/>
      <c r="J9" s="50"/>
      <c r="K9" s="50"/>
      <c r="L9" s="50"/>
    </row>
    <row r="10" spans="1:12" ht="12.75" customHeight="1">
      <c r="G10" s="50"/>
      <c r="H10" s="50"/>
      <c r="I10" s="50"/>
      <c r="J10" s="50"/>
      <c r="K10" s="50"/>
      <c r="L10" s="50"/>
    </row>
    <row r="11" spans="1:12" ht="12.75" customHeight="1">
      <c r="G11" s="50"/>
      <c r="H11" s="50"/>
      <c r="I11" s="50"/>
      <c r="J11" s="50"/>
      <c r="K11" s="50"/>
      <c r="L11" s="50"/>
    </row>
    <row r="12" spans="1:12" ht="12.75" customHeight="1">
      <c r="G12" s="50"/>
      <c r="H12" s="50"/>
      <c r="I12" s="50"/>
      <c r="L12" s="50"/>
    </row>
    <row r="13" spans="1:12" ht="12.75" customHeight="1">
      <c r="F13" s="50"/>
      <c r="G13" s="50"/>
      <c r="H13" s="50"/>
      <c r="I13" s="50"/>
      <c r="J13" s="50"/>
      <c r="K13" s="50"/>
    </row>
    <row r="14" spans="1:12" ht="12.75" customHeight="1">
      <c r="D14" s="50"/>
      <c r="G14" s="50"/>
      <c r="H14" s="50"/>
      <c r="I14" s="50"/>
    </row>
    <row r="15" spans="1:12" ht="12.75" customHeight="1">
      <c r="J15" s="50"/>
    </row>
    <row r="16" spans="1:12" ht="12.75" customHeight="1">
      <c r="K16" s="50"/>
      <c r="L16" s="50"/>
    </row>
    <row r="20" spans="8:8" ht="12.75" customHeight="1">
      <c r="H20" s="50"/>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sqref="A1:E9"/>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515</v>
      </c>
      <c r="E1" s="75"/>
    </row>
    <row r="2" spans="1:5" ht="42.75" customHeight="1">
      <c r="A2" s="66" t="s">
        <v>560</v>
      </c>
      <c r="B2" s="44"/>
      <c r="C2" s="44"/>
      <c r="D2" s="44"/>
      <c r="E2" s="44"/>
    </row>
    <row r="3" spans="1:5" ht="20.100000000000001" customHeight="1">
      <c r="A3" s="44"/>
      <c r="B3" s="44"/>
      <c r="C3" s="44"/>
      <c r="D3" s="44"/>
      <c r="E3" s="44"/>
    </row>
    <row r="4" spans="1:5" ht="20.100000000000001" customHeight="1">
      <c r="A4" s="76"/>
      <c r="B4" s="77"/>
      <c r="C4" s="77"/>
      <c r="D4" s="77"/>
      <c r="E4" s="78" t="s">
        <v>311</v>
      </c>
    </row>
    <row r="5" spans="1:5" ht="20.100000000000001" customHeight="1">
      <c r="A5" s="190" t="s">
        <v>330</v>
      </c>
      <c r="B5" s="191" t="s">
        <v>331</v>
      </c>
      <c r="C5" s="190" t="s">
        <v>444</v>
      </c>
      <c r="D5" s="190"/>
      <c r="E5" s="190"/>
    </row>
    <row r="6" spans="1:5" ht="20.100000000000001" customHeight="1">
      <c r="A6" s="193"/>
      <c r="B6" s="193"/>
      <c r="C6" s="68" t="s">
        <v>316</v>
      </c>
      <c r="D6" s="68" t="s">
        <v>333</v>
      </c>
      <c r="E6" s="68" t="s">
        <v>334</v>
      </c>
    </row>
    <row r="7" spans="1:5" ht="20.100000000000001" customHeight="1">
      <c r="A7" s="79"/>
      <c r="B7" s="80"/>
      <c r="C7" s="74"/>
      <c r="D7" s="72"/>
      <c r="E7" s="58"/>
    </row>
    <row r="8" spans="1:5" ht="20.25" customHeight="1">
      <c r="A8" s="121" t="s">
        <v>459</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B9" sqref="B9"/>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516</v>
      </c>
      <c r="B1" s="81"/>
      <c r="C1" s="82"/>
      <c r="D1" s="75"/>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row>
    <row r="2" spans="1:251" ht="38.25" customHeight="1">
      <c r="A2" s="83" t="s">
        <v>550</v>
      </c>
      <c r="B2" s="84"/>
      <c r="C2" s="85"/>
      <c r="D2" s="84"/>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row>
    <row r="3" spans="1:251" ht="12.75" customHeight="1">
      <c r="A3" s="84"/>
      <c r="B3" s="84"/>
      <c r="C3" s="85"/>
      <c r="D3" s="84"/>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spans="1:251" ht="20.100000000000001" customHeight="1">
      <c r="A4" s="46"/>
      <c r="B4" s="86"/>
      <c r="C4" s="87"/>
      <c r="D4" s="67" t="s">
        <v>311</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row>
    <row r="5" spans="1:251" ht="23.25" customHeight="1">
      <c r="A5" s="190" t="s">
        <v>312</v>
      </c>
      <c r="B5" s="190"/>
      <c r="C5" s="190" t="s">
        <v>313</v>
      </c>
      <c r="D5" s="190"/>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row>
    <row r="6" spans="1:251" ht="24" customHeight="1">
      <c r="A6" s="49" t="s">
        <v>314</v>
      </c>
      <c r="B6" s="88" t="s">
        <v>315</v>
      </c>
      <c r="C6" s="49" t="s">
        <v>314</v>
      </c>
      <c r="D6" s="49" t="s">
        <v>315</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row>
    <row r="7" spans="1:251" ht="20.100000000000001" customHeight="1">
      <c r="A7" s="89" t="s">
        <v>607</v>
      </c>
      <c r="B7" s="90">
        <v>2670.79</v>
      </c>
      <c r="C7" s="91" t="s">
        <v>551</v>
      </c>
      <c r="D7" s="92">
        <v>2430.16</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row>
    <row r="8" spans="1:251" ht="20.100000000000001" customHeight="1">
      <c r="A8" s="93" t="s">
        <v>445</v>
      </c>
      <c r="B8" s="58"/>
      <c r="C8" s="94" t="s">
        <v>552</v>
      </c>
      <c r="D8" s="95">
        <v>150.93</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row>
    <row r="9" spans="1:251" ht="20.100000000000001" customHeight="1">
      <c r="A9" s="96" t="s">
        <v>446</v>
      </c>
      <c r="B9" s="90"/>
      <c r="C9" s="94" t="s">
        <v>553</v>
      </c>
      <c r="D9" s="95">
        <v>47.28</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row>
    <row r="10" spans="1:251" ht="20.100000000000001" customHeight="1">
      <c r="A10" s="97" t="s">
        <v>465</v>
      </c>
      <c r="B10" s="98"/>
      <c r="C10" s="94" t="s">
        <v>554</v>
      </c>
      <c r="D10" s="95">
        <v>46.14</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row>
    <row r="11" spans="1:251" ht="20.100000000000001" customHeight="1">
      <c r="A11" s="97" t="s">
        <v>466</v>
      </c>
      <c r="B11" s="98"/>
      <c r="C11" s="94"/>
      <c r="D11" s="95"/>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row>
    <row r="12" spans="1:251" ht="20.100000000000001" customHeight="1">
      <c r="A12" s="97" t="s">
        <v>467</v>
      </c>
      <c r="B12" s="58"/>
      <c r="C12" s="99"/>
      <c r="D12" s="95"/>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row>
    <row r="13" spans="1:251" ht="20.100000000000001" customHeight="1">
      <c r="A13" s="97"/>
      <c r="B13" s="100"/>
      <c r="C13" s="99"/>
      <c r="D13" s="95"/>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row>
    <row r="14" spans="1:251" ht="20.100000000000001" customHeight="1">
      <c r="A14" s="97"/>
      <c r="B14" s="62"/>
      <c r="C14" s="94"/>
      <c r="D14" s="95"/>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row>
    <row r="15" spans="1:251" ht="20.100000000000001" customHeight="1">
      <c r="A15" s="97"/>
      <c r="B15" s="62"/>
      <c r="C15" s="94"/>
      <c r="D15" s="95"/>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row>
    <row r="16" spans="1:251" ht="20.100000000000001" customHeight="1">
      <c r="A16" s="97"/>
      <c r="B16" s="62"/>
      <c r="C16" s="94"/>
      <c r="D16" s="95"/>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row>
    <row r="17" spans="1:251" ht="20.100000000000001" customHeight="1">
      <c r="A17" s="97"/>
      <c r="B17" s="62"/>
      <c r="C17" s="94"/>
      <c r="D17" s="95"/>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row>
    <row r="18" spans="1:251" ht="20.100000000000001" customHeight="1">
      <c r="A18" s="63"/>
      <c r="B18" s="62"/>
      <c r="C18" s="94"/>
      <c r="D18" s="95"/>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row>
    <row r="19" spans="1:251" ht="20.100000000000001" customHeight="1">
      <c r="A19" s="63"/>
      <c r="B19" s="62"/>
      <c r="C19" s="99"/>
      <c r="D19" s="95"/>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row>
    <row r="20" spans="1:251" ht="20.100000000000001" customHeight="1">
      <c r="A20" s="63"/>
      <c r="B20" s="62"/>
      <c r="C20" s="94"/>
      <c r="D20" s="95"/>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row>
    <row r="21" spans="1:251" ht="20.100000000000001" customHeight="1">
      <c r="A21" s="63"/>
      <c r="B21" s="62"/>
      <c r="C21" s="94"/>
      <c r="D21" s="95"/>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row>
    <row r="22" spans="1:251" ht="20.100000000000001" customHeight="1">
      <c r="A22" s="101"/>
      <c r="B22" s="62"/>
      <c r="C22" s="94"/>
      <c r="D22" s="95"/>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row>
    <row r="23" spans="1:251" ht="20.100000000000001" customHeight="1">
      <c r="A23" s="101"/>
      <c r="B23" s="62"/>
      <c r="C23" s="94"/>
      <c r="D23" s="95"/>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row>
    <row r="24" spans="1:251" ht="20.100000000000001" customHeight="1">
      <c r="A24" s="101"/>
      <c r="B24" s="62"/>
      <c r="C24" s="102"/>
      <c r="D24" s="103"/>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row>
    <row r="25" spans="1:251" ht="20.100000000000001" customHeight="1">
      <c r="A25" s="104" t="s">
        <v>447</v>
      </c>
      <c r="B25" s="105">
        <f>SUM(B7:B17)</f>
        <v>2670.79</v>
      </c>
      <c r="C25" s="132" t="s">
        <v>448</v>
      </c>
      <c r="D25" s="187">
        <v>2674.51</v>
      </c>
      <c r="F25" s="50"/>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row>
    <row r="26" spans="1:251" ht="20.100000000000001" customHeight="1">
      <c r="A26" s="97" t="s">
        <v>449</v>
      </c>
      <c r="B26" s="105"/>
      <c r="C26" s="168" t="s">
        <v>450</v>
      </c>
      <c r="D26" s="187"/>
      <c r="E26" s="50"/>
      <c r="F26" s="50"/>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row>
    <row r="27" spans="1:251" ht="20.100000000000001" customHeight="1">
      <c r="A27" s="97" t="s">
        <v>451</v>
      </c>
      <c r="B27" s="58">
        <v>3.72</v>
      </c>
      <c r="C27" s="169"/>
      <c r="D27" s="187"/>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row>
    <row r="28" spans="1:251" ht="20.100000000000001" customHeight="1">
      <c r="A28" s="106" t="s">
        <v>452</v>
      </c>
      <c r="B28" s="107">
        <f>B25+B27</f>
        <v>2674.5099999999998</v>
      </c>
      <c r="C28" s="170" t="s">
        <v>453</v>
      </c>
      <c r="D28" s="187">
        <f>D25+D26</f>
        <v>2674.51</v>
      </c>
      <c r="E28" s="50"/>
    </row>
    <row r="35" spans="3:3" ht="20.100000000000001" customHeight="1">
      <c r="C35" s="50"/>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showZeros="0" workbookViewId="0">
      <selection activeCell="I12" sqref="I12"/>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517</v>
      </c>
      <c r="L1" s="108"/>
    </row>
    <row r="2" spans="1:12" ht="43.5" customHeight="1">
      <c r="A2" s="109" t="s">
        <v>555</v>
      </c>
      <c r="B2" s="110"/>
      <c r="C2" s="110"/>
      <c r="D2" s="110"/>
      <c r="E2" s="110"/>
      <c r="F2" s="110"/>
      <c r="G2" s="110"/>
      <c r="H2" s="110"/>
      <c r="I2" s="110"/>
      <c r="J2" s="110"/>
      <c r="K2" s="110"/>
      <c r="L2" s="110"/>
    </row>
    <row r="3" spans="1:12" ht="20.100000000000001" customHeight="1">
      <c r="A3" s="111"/>
      <c r="B3" s="111"/>
      <c r="C3" s="111"/>
      <c r="D3" s="111"/>
      <c r="E3" s="111"/>
      <c r="F3" s="111"/>
      <c r="G3" s="111"/>
      <c r="H3" s="111"/>
      <c r="I3" s="111"/>
      <c r="J3" s="111"/>
      <c r="K3" s="111"/>
      <c r="L3" s="111"/>
    </row>
    <row r="4" spans="1:12" ht="20.100000000000001" customHeight="1">
      <c r="A4" s="112"/>
      <c r="B4" s="112"/>
      <c r="C4" s="112"/>
      <c r="D4" s="112"/>
      <c r="E4" s="112"/>
      <c r="F4" s="112"/>
      <c r="G4" s="112"/>
      <c r="H4" s="112"/>
      <c r="I4" s="112"/>
      <c r="J4" s="112"/>
      <c r="K4" s="112"/>
      <c r="L4" s="113" t="s">
        <v>311</v>
      </c>
    </row>
    <row r="5" spans="1:12" ht="24" customHeight="1">
      <c r="A5" s="190" t="s">
        <v>454</v>
      </c>
      <c r="B5" s="190"/>
      <c r="C5" s="199" t="s">
        <v>316</v>
      </c>
      <c r="D5" s="197" t="s">
        <v>451</v>
      </c>
      <c r="E5" s="197" t="s">
        <v>455</v>
      </c>
      <c r="F5" s="197" t="s">
        <v>445</v>
      </c>
      <c r="G5" s="197" t="s">
        <v>446</v>
      </c>
      <c r="H5" s="198" t="s">
        <v>465</v>
      </c>
      <c r="I5" s="199"/>
      <c r="J5" s="197" t="s">
        <v>466</v>
      </c>
      <c r="K5" s="197" t="s">
        <v>467</v>
      </c>
      <c r="L5" s="200" t="s">
        <v>449</v>
      </c>
    </row>
    <row r="6" spans="1:12" ht="42" customHeight="1">
      <c r="A6" s="114" t="s">
        <v>330</v>
      </c>
      <c r="B6" s="115" t="s">
        <v>331</v>
      </c>
      <c r="C6" s="195"/>
      <c r="D6" s="195"/>
      <c r="E6" s="195"/>
      <c r="F6" s="195"/>
      <c r="G6" s="195"/>
      <c r="H6" s="150" t="s">
        <v>468</v>
      </c>
      <c r="I6" s="150" t="s">
        <v>469</v>
      </c>
      <c r="J6" s="195"/>
      <c r="K6" s="195"/>
      <c r="L6" s="195"/>
    </row>
    <row r="7" spans="1:12" s="156" customFormat="1" ht="42" customHeight="1">
      <c r="A7" s="171" t="s">
        <v>561</v>
      </c>
      <c r="B7" s="170"/>
      <c r="C7" s="172">
        <v>2674.51</v>
      </c>
      <c r="D7" s="172">
        <v>3.72</v>
      </c>
      <c r="E7" s="172">
        <v>2670.79</v>
      </c>
      <c r="F7" s="151"/>
      <c r="G7" s="151"/>
      <c r="H7" s="151"/>
      <c r="I7" s="151"/>
      <c r="J7" s="151"/>
      <c r="K7" s="151"/>
      <c r="L7" s="151"/>
    </row>
    <row r="8" spans="1:12" ht="22.5" customHeight="1">
      <c r="A8" s="164">
        <v>201</v>
      </c>
      <c r="B8" s="163" t="s">
        <v>531</v>
      </c>
      <c r="C8" s="165">
        <v>2426.44</v>
      </c>
      <c r="D8" s="186">
        <v>3.72</v>
      </c>
      <c r="E8" s="165">
        <v>2426.44</v>
      </c>
      <c r="F8" s="100"/>
      <c r="G8" s="120"/>
      <c r="H8" s="157"/>
      <c r="I8" s="157"/>
      <c r="J8" s="100"/>
      <c r="K8" s="120"/>
      <c r="L8" s="100"/>
    </row>
    <row r="9" spans="1:12" ht="22.5" customHeight="1">
      <c r="A9" s="164">
        <v>20131</v>
      </c>
      <c r="B9" s="163" t="s">
        <v>532</v>
      </c>
      <c r="C9" s="165">
        <v>2426.44</v>
      </c>
      <c r="D9" s="186">
        <v>3.72</v>
      </c>
      <c r="E9" s="165">
        <v>2426.44</v>
      </c>
      <c r="F9" s="155"/>
      <c r="G9" s="155"/>
      <c r="H9" s="155"/>
      <c r="I9" s="155"/>
      <c r="J9" s="155"/>
      <c r="K9" s="155"/>
      <c r="L9" s="155"/>
    </row>
    <row r="10" spans="1:12" ht="22.5" customHeight="1">
      <c r="A10" s="162">
        <v>2013150</v>
      </c>
      <c r="B10" s="163" t="s">
        <v>533</v>
      </c>
      <c r="C10" s="165">
        <v>218.4</v>
      </c>
      <c r="D10" s="173"/>
      <c r="E10" s="165">
        <v>218.4</v>
      </c>
      <c r="F10" s="155"/>
      <c r="G10" s="155"/>
      <c r="H10" s="155"/>
      <c r="I10" s="155"/>
      <c r="J10" s="155"/>
      <c r="K10" s="155"/>
      <c r="L10" s="155"/>
    </row>
    <row r="11" spans="1:12" ht="22.5" customHeight="1">
      <c r="A11" s="162">
        <v>2013101</v>
      </c>
      <c r="B11" s="163" t="s">
        <v>534</v>
      </c>
      <c r="C11" s="165">
        <v>903.6</v>
      </c>
      <c r="D11" s="173"/>
      <c r="E11" s="165">
        <v>903.6</v>
      </c>
      <c r="F11" s="155"/>
      <c r="G11" s="155"/>
      <c r="H11" s="155"/>
      <c r="I11" s="155"/>
      <c r="J11" s="155"/>
      <c r="K11" s="155"/>
      <c r="L11" s="155"/>
    </row>
    <row r="12" spans="1:12" ht="22.5" customHeight="1">
      <c r="A12" s="162">
        <v>2013102</v>
      </c>
      <c r="B12" s="163" t="s">
        <v>535</v>
      </c>
      <c r="C12" s="165">
        <v>1304.44</v>
      </c>
      <c r="D12" s="172">
        <v>3.72</v>
      </c>
      <c r="E12" s="165">
        <v>1304.44</v>
      </c>
      <c r="F12" s="155"/>
      <c r="G12" s="155"/>
      <c r="H12" s="155"/>
      <c r="I12" s="155"/>
      <c r="J12" s="155"/>
      <c r="K12" s="155"/>
      <c r="L12" s="155"/>
    </row>
    <row r="13" spans="1:12" ht="22.5" customHeight="1">
      <c r="A13" s="164">
        <v>208</v>
      </c>
      <c r="B13" s="163" t="s">
        <v>536</v>
      </c>
      <c r="C13" s="165">
        <v>150.93</v>
      </c>
      <c r="D13" s="173"/>
      <c r="E13" s="165">
        <v>150.93</v>
      </c>
      <c r="F13" s="155"/>
      <c r="G13" s="155"/>
      <c r="H13" s="155"/>
      <c r="I13" s="155"/>
      <c r="J13" s="155"/>
      <c r="K13" s="155"/>
      <c r="L13" s="155"/>
    </row>
    <row r="14" spans="1:12" ht="22.5" customHeight="1">
      <c r="A14" s="164">
        <v>20805</v>
      </c>
      <c r="B14" s="163" t="s">
        <v>537</v>
      </c>
      <c r="C14" s="165">
        <v>150.93</v>
      </c>
      <c r="D14" s="174"/>
      <c r="E14" s="165">
        <v>150.93</v>
      </c>
      <c r="F14" s="156"/>
      <c r="G14" s="156"/>
      <c r="H14" s="156"/>
      <c r="I14" s="155"/>
      <c r="J14" s="155"/>
      <c r="K14" s="155"/>
      <c r="L14" s="155"/>
    </row>
    <row r="15" spans="1:12" ht="22.5" customHeight="1">
      <c r="A15" s="162">
        <v>2080501</v>
      </c>
      <c r="B15" s="163" t="s">
        <v>538</v>
      </c>
      <c r="C15" s="165">
        <v>1.28</v>
      </c>
      <c r="D15" s="174"/>
      <c r="E15" s="165">
        <v>1.28</v>
      </c>
      <c r="F15" s="156"/>
      <c r="G15" s="156"/>
      <c r="H15" s="156"/>
      <c r="I15" s="156"/>
      <c r="J15" s="155"/>
      <c r="K15" s="155"/>
      <c r="L15" s="156"/>
    </row>
    <row r="16" spans="1:12" ht="22.5" customHeight="1">
      <c r="A16" s="162">
        <v>2080599</v>
      </c>
      <c r="B16" s="163" t="s">
        <v>539</v>
      </c>
      <c r="C16" s="165">
        <v>36.119999999999997</v>
      </c>
      <c r="D16" s="174"/>
      <c r="E16" s="165">
        <v>36.119999999999997</v>
      </c>
      <c r="F16" s="156"/>
      <c r="G16" s="156"/>
      <c r="H16" s="156"/>
      <c r="I16" s="156"/>
      <c r="J16" s="155"/>
      <c r="K16" s="155"/>
      <c r="L16" s="155"/>
    </row>
    <row r="17" spans="1:12" ht="22.5" customHeight="1">
      <c r="A17" s="162">
        <v>2080505</v>
      </c>
      <c r="B17" s="163" t="s">
        <v>540</v>
      </c>
      <c r="C17" s="165">
        <v>61.52</v>
      </c>
      <c r="D17" s="174"/>
      <c r="E17" s="165">
        <v>61.52</v>
      </c>
      <c r="F17" s="156"/>
      <c r="G17" s="156"/>
      <c r="H17" s="156"/>
      <c r="I17" s="156"/>
      <c r="J17" s="155"/>
      <c r="K17" s="156"/>
      <c r="L17" s="156"/>
    </row>
    <row r="18" spans="1:12" ht="22.5" customHeight="1">
      <c r="A18" s="162">
        <v>2080506</v>
      </c>
      <c r="B18" s="163" t="s">
        <v>541</v>
      </c>
      <c r="C18" s="165">
        <v>52.01</v>
      </c>
      <c r="D18" s="174"/>
      <c r="E18" s="165">
        <v>52.01</v>
      </c>
      <c r="F18" s="156"/>
      <c r="G18" s="156"/>
      <c r="H18" s="156"/>
      <c r="I18" s="155"/>
      <c r="J18" s="155"/>
      <c r="K18" s="156"/>
      <c r="L18" s="156"/>
    </row>
    <row r="19" spans="1:12" ht="22.5" customHeight="1">
      <c r="A19" s="164">
        <v>210</v>
      </c>
      <c r="B19" s="163" t="s">
        <v>542</v>
      </c>
      <c r="C19" s="165">
        <v>47.28</v>
      </c>
      <c r="D19" s="174"/>
      <c r="E19" s="165">
        <v>47.28</v>
      </c>
      <c r="F19" s="156"/>
      <c r="G19" s="156"/>
      <c r="H19" s="156"/>
      <c r="I19" s="155"/>
      <c r="J19" s="156"/>
      <c r="K19" s="156"/>
      <c r="L19" s="156"/>
    </row>
    <row r="20" spans="1:12" ht="22.5" customHeight="1">
      <c r="A20" s="164">
        <v>21011</v>
      </c>
      <c r="B20" s="163" t="s">
        <v>543</v>
      </c>
      <c r="C20" s="165">
        <v>47.28</v>
      </c>
      <c r="D20" s="174"/>
      <c r="E20" s="165">
        <v>47.28</v>
      </c>
      <c r="F20" s="156"/>
      <c r="G20" s="156"/>
      <c r="H20" s="156"/>
      <c r="I20" s="155"/>
      <c r="J20" s="156"/>
      <c r="K20" s="155"/>
      <c r="L20" s="156"/>
    </row>
    <row r="21" spans="1:12" ht="22.5" customHeight="1">
      <c r="A21" s="162">
        <v>2101102</v>
      </c>
      <c r="B21" s="163" t="s">
        <v>545</v>
      </c>
      <c r="C21" s="165">
        <v>7.55</v>
      </c>
      <c r="D21" s="174"/>
      <c r="E21" s="165">
        <v>7.55</v>
      </c>
      <c r="F21" s="156"/>
      <c r="G21" s="156"/>
      <c r="H21" s="156"/>
      <c r="I21" s="156"/>
      <c r="J21" s="156"/>
      <c r="K21" s="156"/>
      <c r="L21" s="156"/>
    </row>
    <row r="22" spans="1:12" ht="22.5" customHeight="1">
      <c r="A22" s="162">
        <v>2101101</v>
      </c>
      <c r="B22" s="163" t="s">
        <v>544</v>
      </c>
      <c r="C22" s="165">
        <v>28.97</v>
      </c>
      <c r="D22" s="174"/>
      <c r="E22" s="165">
        <v>28.97</v>
      </c>
      <c r="F22" s="155"/>
      <c r="G22" s="156"/>
      <c r="H22" s="156"/>
      <c r="I22" s="156"/>
      <c r="J22" s="156"/>
      <c r="K22" s="156"/>
      <c r="L22" s="156"/>
    </row>
    <row r="23" spans="1:12" ht="22.5" customHeight="1">
      <c r="A23" s="162">
        <v>2101199</v>
      </c>
      <c r="B23" s="163" t="s">
        <v>546</v>
      </c>
      <c r="C23" s="165">
        <v>10.76</v>
      </c>
      <c r="D23" s="174"/>
      <c r="E23" s="165">
        <v>10.76</v>
      </c>
      <c r="F23" s="156"/>
      <c r="G23" s="156"/>
      <c r="H23" s="156"/>
      <c r="I23" s="156"/>
      <c r="J23" s="156"/>
      <c r="K23" s="156"/>
      <c r="L23" s="156"/>
    </row>
    <row r="24" spans="1:12" ht="22.5" customHeight="1">
      <c r="A24" s="164">
        <v>221</v>
      </c>
      <c r="B24" s="163" t="s">
        <v>547</v>
      </c>
      <c r="C24" s="165">
        <v>46.14</v>
      </c>
      <c r="D24" s="173"/>
      <c r="E24" s="165">
        <v>46.14</v>
      </c>
      <c r="F24" s="156"/>
      <c r="G24" s="156"/>
      <c r="H24" s="156"/>
      <c r="I24" s="156"/>
      <c r="J24" s="156"/>
      <c r="K24" s="156"/>
      <c r="L24" s="156"/>
    </row>
    <row r="25" spans="1:12" ht="22.5" customHeight="1">
      <c r="A25" s="164">
        <v>22102</v>
      </c>
      <c r="B25" s="163" t="s">
        <v>548</v>
      </c>
      <c r="C25" s="165">
        <v>46.14</v>
      </c>
      <c r="D25" s="174"/>
      <c r="E25" s="165">
        <v>46.14</v>
      </c>
      <c r="F25" s="156"/>
      <c r="G25" s="156"/>
      <c r="H25" s="156"/>
      <c r="I25" s="156"/>
      <c r="J25" s="156"/>
      <c r="K25" s="155"/>
      <c r="L25" s="156"/>
    </row>
    <row r="26" spans="1:12" ht="22.5" customHeight="1">
      <c r="A26" s="162">
        <v>2210201</v>
      </c>
      <c r="B26" s="163" t="s">
        <v>549</v>
      </c>
      <c r="C26" s="165">
        <v>46.14</v>
      </c>
      <c r="D26" s="174"/>
      <c r="E26" s="165">
        <v>46.14</v>
      </c>
      <c r="F26" s="156"/>
      <c r="G26" s="156"/>
      <c r="H26" s="156"/>
      <c r="I26" s="156"/>
      <c r="J26" s="156"/>
      <c r="K26" s="156"/>
      <c r="L26" s="156"/>
    </row>
    <row r="27" spans="1:12" ht="22.5" customHeight="1">
      <c r="A27" s="156"/>
      <c r="B27" s="156"/>
      <c r="C27" s="175"/>
      <c r="D27" s="175"/>
      <c r="E27" s="175"/>
      <c r="F27" s="156"/>
      <c r="G27" s="156"/>
      <c r="H27" s="156"/>
      <c r="I27" s="156"/>
      <c r="J27" s="156"/>
      <c r="K27" s="156"/>
      <c r="L27" s="156"/>
    </row>
    <row r="28" spans="1:12" ht="22.5" customHeight="1">
      <c r="A28" s="156"/>
      <c r="B28" s="156"/>
      <c r="C28" s="175"/>
      <c r="D28" s="175"/>
      <c r="E28" s="175"/>
      <c r="F28" s="156"/>
      <c r="G28" s="156"/>
      <c r="H28" s="156"/>
      <c r="I28" s="156"/>
      <c r="J28" s="156"/>
      <c r="K28" s="156"/>
      <c r="L28" s="156"/>
    </row>
    <row r="29" spans="1:12" ht="22.5" customHeight="1">
      <c r="A29" s="156"/>
      <c r="B29" s="156"/>
      <c r="C29" s="175"/>
      <c r="D29" s="175"/>
      <c r="E29" s="175"/>
      <c r="F29" s="156"/>
      <c r="G29" s="156"/>
      <c r="H29" s="156"/>
      <c r="I29" s="156"/>
      <c r="J29" s="156"/>
      <c r="K29" s="156"/>
      <c r="L29" s="156"/>
    </row>
    <row r="30" spans="1:12" ht="22.5" customHeight="1">
      <c r="A30" s="156"/>
      <c r="B30" s="156"/>
      <c r="C30" s="175"/>
      <c r="D30" s="175"/>
      <c r="E30" s="175"/>
      <c r="F30" s="156"/>
      <c r="G30" s="156"/>
      <c r="H30" s="156"/>
      <c r="I30" s="156"/>
      <c r="J30" s="156"/>
      <c r="K30" s="156"/>
      <c r="L30" s="156"/>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showZeros="0" topLeftCell="A11" workbookViewId="0">
      <selection activeCell="A18" sqref="A17:A18"/>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47" width="6.875" style="42"/>
    <col min="248" max="248" width="17.125" style="42" customWidth="1"/>
    <col min="249" max="249" width="34.875" style="42" customWidth="1"/>
    <col min="250" max="255" width="18" style="42" customWidth="1"/>
    <col min="256" max="503" width="6.875" style="42"/>
    <col min="504" max="504" width="17.125" style="42" customWidth="1"/>
    <col min="505" max="505" width="34.875" style="42" customWidth="1"/>
    <col min="506" max="511" width="18" style="42" customWidth="1"/>
    <col min="512" max="759" width="6.875" style="42"/>
    <col min="760" max="760" width="17.125" style="42" customWidth="1"/>
    <col min="761" max="761" width="34.875" style="42" customWidth="1"/>
    <col min="762" max="767" width="18" style="42" customWidth="1"/>
    <col min="768" max="1015" width="6.875" style="42"/>
    <col min="1016" max="1016" width="17.125" style="42" customWidth="1"/>
    <col min="1017" max="1017" width="34.875" style="42" customWidth="1"/>
    <col min="1018" max="1023" width="18" style="42" customWidth="1"/>
    <col min="1024" max="1271" width="6.875" style="42"/>
    <col min="1272" max="1272" width="17.125" style="42" customWidth="1"/>
    <col min="1273" max="1273" width="34.875" style="42" customWidth="1"/>
    <col min="1274" max="1279" width="18" style="42" customWidth="1"/>
    <col min="1280" max="1527" width="6.875" style="42"/>
    <col min="1528" max="1528" width="17.125" style="42" customWidth="1"/>
    <col min="1529" max="1529" width="34.875" style="42" customWidth="1"/>
    <col min="1530" max="1535" width="18" style="42" customWidth="1"/>
    <col min="1536" max="1783" width="6.875" style="42"/>
    <col min="1784" max="1784" width="17.125" style="42" customWidth="1"/>
    <col min="1785" max="1785" width="34.875" style="42" customWidth="1"/>
    <col min="1786" max="1791" width="18" style="42" customWidth="1"/>
    <col min="1792" max="2039" width="6.875" style="42"/>
    <col min="2040" max="2040" width="17.125" style="42" customWidth="1"/>
    <col min="2041" max="2041" width="34.875" style="42" customWidth="1"/>
    <col min="2042" max="2047" width="18" style="42" customWidth="1"/>
    <col min="2048" max="2295" width="6.875" style="42"/>
    <col min="2296" max="2296" width="17.125" style="42" customWidth="1"/>
    <col min="2297" max="2297" width="34.875" style="42" customWidth="1"/>
    <col min="2298" max="2303" width="18" style="42" customWidth="1"/>
    <col min="2304" max="2551" width="6.875" style="42"/>
    <col min="2552" max="2552" width="17.125" style="42" customWidth="1"/>
    <col min="2553" max="2553" width="34.875" style="42" customWidth="1"/>
    <col min="2554" max="2559" width="18" style="42" customWidth="1"/>
    <col min="2560" max="2807" width="6.875" style="42"/>
    <col min="2808" max="2808" width="17.125" style="42" customWidth="1"/>
    <col min="2809" max="2809" width="34.875" style="42" customWidth="1"/>
    <col min="2810" max="2815" width="18" style="42" customWidth="1"/>
    <col min="2816" max="3063" width="6.875" style="42"/>
    <col min="3064" max="3064" width="17.125" style="42" customWidth="1"/>
    <col min="3065" max="3065" width="34.875" style="42" customWidth="1"/>
    <col min="3066" max="3071" width="18" style="42" customWidth="1"/>
    <col min="3072" max="3319" width="6.875" style="42"/>
    <col min="3320" max="3320" width="17.125" style="42" customWidth="1"/>
    <col min="3321" max="3321" width="34.875" style="42" customWidth="1"/>
    <col min="3322" max="3327" width="18" style="42" customWidth="1"/>
    <col min="3328" max="3575" width="6.875" style="42"/>
    <col min="3576" max="3576" width="17.125" style="42" customWidth="1"/>
    <col min="3577" max="3577" width="34.875" style="42" customWidth="1"/>
    <col min="3578" max="3583" width="18" style="42" customWidth="1"/>
    <col min="3584" max="3831" width="6.875" style="42"/>
    <col min="3832" max="3832" width="17.125" style="42" customWidth="1"/>
    <col min="3833" max="3833" width="34.875" style="42" customWidth="1"/>
    <col min="3834" max="3839" width="18" style="42" customWidth="1"/>
    <col min="3840" max="4087" width="6.875" style="42"/>
    <col min="4088" max="4088" width="17.125" style="42" customWidth="1"/>
    <col min="4089" max="4089" width="34.875" style="42" customWidth="1"/>
    <col min="4090" max="4095" width="18" style="42" customWidth="1"/>
    <col min="4096" max="4343" width="6.875" style="42"/>
    <col min="4344" max="4344" width="17.125" style="42" customWidth="1"/>
    <col min="4345" max="4345" width="34.875" style="42" customWidth="1"/>
    <col min="4346" max="4351" width="18" style="42" customWidth="1"/>
    <col min="4352" max="4599" width="6.875" style="42"/>
    <col min="4600" max="4600" width="17.125" style="42" customWidth="1"/>
    <col min="4601" max="4601" width="34.875" style="42" customWidth="1"/>
    <col min="4602" max="4607" width="18" style="42" customWidth="1"/>
    <col min="4608" max="4855" width="6.875" style="42"/>
    <col min="4856" max="4856" width="17.125" style="42" customWidth="1"/>
    <col min="4857" max="4857" width="34.875" style="42" customWidth="1"/>
    <col min="4858" max="4863" width="18" style="42" customWidth="1"/>
    <col min="4864" max="5111" width="6.875" style="42"/>
    <col min="5112" max="5112" width="17.125" style="42" customWidth="1"/>
    <col min="5113" max="5113" width="34.875" style="42" customWidth="1"/>
    <col min="5114" max="5119" width="18" style="42" customWidth="1"/>
    <col min="5120" max="5367" width="6.875" style="42"/>
    <col min="5368" max="5368" width="17.125" style="42" customWidth="1"/>
    <col min="5369" max="5369" width="34.875" style="42" customWidth="1"/>
    <col min="5370" max="5375" width="18" style="42" customWidth="1"/>
    <col min="5376" max="5623" width="6.875" style="42"/>
    <col min="5624" max="5624" width="17.125" style="42" customWidth="1"/>
    <col min="5625" max="5625" width="34.875" style="42" customWidth="1"/>
    <col min="5626" max="5631" width="18" style="42" customWidth="1"/>
    <col min="5632" max="5879" width="6.875" style="42"/>
    <col min="5880" max="5880" width="17.125" style="42" customWidth="1"/>
    <col min="5881" max="5881" width="34.875" style="42" customWidth="1"/>
    <col min="5882" max="5887" width="18" style="42" customWidth="1"/>
    <col min="5888" max="6135" width="6.875" style="42"/>
    <col min="6136" max="6136" width="17.125" style="42" customWidth="1"/>
    <col min="6137" max="6137" width="34.875" style="42" customWidth="1"/>
    <col min="6138" max="6143" width="18" style="42" customWidth="1"/>
    <col min="6144" max="6391" width="6.875" style="42"/>
    <col min="6392" max="6392" width="17.125" style="42" customWidth="1"/>
    <col min="6393" max="6393" width="34.875" style="42" customWidth="1"/>
    <col min="6394" max="6399" width="18" style="42" customWidth="1"/>
    <col min="6400" max="6647" width="6.875" style="42"/>
    <col min="6648" max="6648" width="17.125" style="42" customWidth="1"/>
    <col min="6649" max="6649" width="34.875" style="42" customWidth="1"/>
    <col min="6650" max="6655" width="18" style="42" customWidth="1"/>
    <col min="6656" max="6903" width="6.875" style="42"/>
    <col min="6904" max="6904" width="17.125" style="42" customWidth="1"/>
    <col min="6905" max="6905" width="34.875" style="42" customWidth="1"/>
    <col min="6906" max="6911" width="18" style="42" customWidth="1"/>
    <col min="6912" max="7159" width="6.875" style="42"/>
    <col min="7160" max="7160" width="17.125" style="42" customWidth="1"/>
    <col min="7161" max="7161" width="34.875" style="42" customWidth="1"/>
    <col min="7162" max="7167" width="18" style="42" customWidth="1"/>
    <col min="7168" max="7415" width="6.875" style="42"/>
    <col min="7416" max="7416" width="17.125" style="42" customWidth="1"/>
    <col min="7417" max="7417" width="34.875" style="42" customWidth="1"/>
    <col min="7418" max="7423" width="18" style="42" customWidth="1"/>
    <col min="7424" max="7671" width="6.875" style="42"/>
    <col min="7672" max="7672" width="17.125" style="42" customWidth="1"/>
    <col min="7673" max="7673" width="34.875" style="42" customWidth="1"/>
    <col min="7674" max="7679" width="18" style="42" customWidth="1"/>
    <col min="7680" max="7927" width="6.875" style="42"/>
    <col min="7928" max="7928" width="17.125" style="42" customWidth="1"/>
    <col min="7929" max="7929" width="34.875" style="42" customWidth="1"/>
    <col min="7930" max="7935" width="18" style="42" customWidth="1"/>
    <col min="7936" max="8183" width="6.875" style="42"/>
    <col min="8184" max="8184" width="17.125" style="42" customWidth="1"/>
    <col min="8185" max="8185" width="34.875" style="42" customWidth="1"/>
    <col min="8186" max="8191" width="18" style="42" customWidth="1"/>
    <col min="8192" max="8439" width="6.875" style="42"/>
    <col min="8440" max="8440" width="17.125" style="42" customWidth="1"/>
    <col min="8441" max="8441" width="34.875" style="42" customWidth="1"/>
    <col min="8442" max="8447" width="18" style="42" customWidth="1"/>
    <col min="8448" max="8695" width="6.875" style="42"/>
    <col min="8696" max="8696" width="17.125" style="42" customWidth="1"/>
    <col min="8697" max="8697" width="34.875" style="42" customWidth="1"/>
    <col min="8698" max="8703" width="18" style="42" customWidth="1"/>
    <col min="8704" max="8951" width="6.875" style="42"/>
    <col min="8952" max="8952" width="17.125" style="42" customWidth="1"/>
    <col min="8953" max="8953" width="34.875" style="42" customWidth="1"/>
    <col min="8954" max="8959" width="18" style="42" customWidth="1"/>
    <col min="8960" max="9207" width="6.875" style="42"/>
    <col min="9208" max="9208" width="17.125" style="42" customWidth="1"/>
    <col min="9209" max="9209" width="34.875" style="42" customWidth="1"/>
    <col min="9210" max="9215" width="18" style="42" customWidth="1"/>
    <col min="9216" max="9463" width="6.875" style="42"/>
    <col min="9464" max="9464" width="17.125" style="42" customWidth="1"/>
    <col min="9465" max="9465" width="34.875" style="42" customWidth="1"/>
    <col min="9466" max="9471" width="18" style="42" customWidth="1"/>
    <col min="9472" max="9719" width="6.875" style="42"/>
    <col min="9720" max="9720" width="17.125" style="42" customWidth="1"/>
    <col min="9721" max="9721" width="34.875" style="42" customWidth="1"/>
    <col min="9722" max="9727" width="18" style="42" customWidth="1"/>
    <col min="9728" max="9975" width="6.875" style="42"/>
    <col min="9976" max="9976" width="17.125" style="42" customWidth="1"/>
    <col min="9977" max="9977" width="34.875" style="42" customWidth="1"/>
    <col min="9978" max="9983" width="18" style="42" customWidth="1"/>
    <col min="9984" max="10231" width="6.875" style="42"/>
    <col min="10232" max="10232" width="17.125" style="42" customWidth="1"/>
    <col min="10233" max="10233" width="34.875" style="42" customWidth="1"/>
    <col min="10234" max="10239" width="18" style="42" customWidth="1"/>
    <col min="10240" max="10487" width="6.875" style="42"/>
    <col min="10488" max="10488" width="17.125" style="42" customWidth="1"/>
    <col min="10489" max="10489" width="34.875" style="42" customWidth="1"/>
    <col min="10490" max="10495" width="18" style="42" customWidth="1"/>
    <col min="10496" max="10743" width="6.875" style="42"/>
    <col min="10744" max="10744" width="17.125" style="42" customWidth="1"/>
    <col min="10745" max="10745" width="34.875" style="42" customWidth="1"/>
    <col min="10746" max="10751" width="18" style="42" customWidth="1"/>
    <col min="10752" max="10999" width="6.875" style="42"/>
    <col min="11000" max="11000" width="17.125" style="42" customWidth="1"/>
    <col min="11001" max="11001" width="34.875" style="42" customWidth="1"/>
    <col min="11002" max="11007" width="18" style="42" customWidth="1"/>
    <col min="11008" max="11255" width="6.875" style="42"/>
    <col min="11256" max="11256" width="17.125" style="42" customWidth="1"/>
    <col min="11257" max="11257" width="34.875" style="42" customWidth="1"/>
    <col min="11258" max="11263" width="18" style="42" customWidth="1"/>
    <col min="11264" max="11511" width="6.875" style="42"/>
    <col min="11512" max="11512" width="17.125" style="42" customWidth="1"/>
    <col min="11513" max="11513" width="34.875" style="42" customWidth="1"/>
    <col min="11514" max="11519" width="18" style="42" customWidth="1"/>
    <col min="11520" max="11767" width="6.875" style="42"/>
    <col min="11768" max="11768" width="17.125" style="42" customWidth="1"/>
    <col min="11769" max="11769" width="34.875" style="42" customWidth="1"/>
    <col min="11770" max="11775" width="18" style="42" customWidth="1"/>
    <col min="11776" max="12023" width="6.875" style="42"/>
    <col min="12024" max="12024" width="17.125" style="42" customWidth="1"/>
    <col min="12025" max="12025" width="34.875" style="42" customWidth="1"/>
    <col min="12026" max="12031" width="18" style="42" customWidth="1"/>
    <col min="12032" max="12279" width="6.875" style="42"/>
    <col min="12280" max="12280" width="17.125" style="42" customWidth="1"/>
    <col min="12281" max="12281" width="34.875" style="42" customWidth="1"/>
    <col min="12282" max="12287" width="18" style="42" customWidth="1"/>
    <col min="12288" max="12535" width="6.875" style="42"/>
    <col min="12536" max="12536" width="17.125" style="42" customWidth="1"/>
    <col min="12537" max="12537" width="34.875" style="42" customWidth="1"/>
    <col min="12538" max="12543" width="18" style="42" customWidth="1"/>
    <col min="12544" max="12791" width="6.875" style="42"/>
    <col min="12792" max="12792" width="17.125" style="42" customWidth="1"/>
    <col min="12793" max="12793" width="34.875" style="42" customWidth="1"/>
    <col min="12794" max="12799" width="18" style="42" customWidth="1"/>
    <col min="12800" max="13047" width="6.875" style="42"/>
    <col min="13048" max="13048" width="17.125" style="42" customWidth="1"/>
    <col min="13049" max="13049" width="34.875" style="42" customWidth="1"/>
    <col min="13050" max="13055" width="18" style="42" customWidth="1"/>
    <col min="13056" max="13303" width="6.875" style="42"/>
    <col min="13304" max="13304" width="17.125" style="42" customWidth="1"/>
    <col min="13305" max="13305" width="34.875" style="42" customWidth="1"/>
    <col min="13306" max="13311" width="18" style="42" customWidth="1"/>
    <col min="13312" max="13559" width="6.875" style="42"/>
    <col min="13560" max="13560" width="17.125" style="42" customWidth="1"/>
    <col min="13561" max="13561" width="34.875" style="42" customWidth="1"/>
    <col min="13562" max="13567" width="18" style="42" customWidth="1"/>
    <col min="13568" max="13815" width="6.875" style="42"/>
    <col min="13816" max="13816" width="17.125" style="42" customWidth="1"/>
    <col min="13817" max="13817" width="34.875" style="42" customWidth="1"/>
    <col min="13818" max="13823" width="18" style="42" customWidth="1"/>
    <col min="13824" max="14071" width="6.875" style="42"/>
    <col min="14072" max="14072" width="17.125" style="42" customWidth="1"/>
    <col min="14073" max="14073" width="34.875" style="42" customWidth="1"/>
    <col min="14074" max="14079" width="18" style="42" customWidth="1"/>
    <col min="14080" max="14327" width="6.875" style="42"/>
    <col min="14328" max="14328" width="17.125" style="42" customWidth="1"/>
    <col min="14329" max="14329" width="34.875" style="42" customWidth="1"/>
    <col min="14330" max="14335" width="18" style="42" customWidth="1"/>
    <col min="14336" max="14583" width="6.875" style="42"/>
    <col min="14584" max="14584" width="17.125" style="42" customWidth="1"/>
    <col min="14585" max="14585" width="34.875" style="42" customWidth="1"/>
    <col min="14586" max="14591" width="18" style="42" customWidth="1"/>
    <col min="14592" max="14839" width="6.875" style="42"/>
    <col min="14840" max="14840" width="17.125" style="42" customWidth="1"/>
    <col min="14841" max="14841" width="34.875" style="42" customWidth="1"/>
    <col min="14842" max="14847" width="18" style="42" customWidth="1"/>
    <col min="14848" max="15095" width="6.875" style="42"/>
    <col min="15096" max="15096" width="17.125" style="42" customWidth="1"/>
    <col min="15097" max="15097" width="34.875" style="42" customWidth="1"/>
    <col min="15098" max="15103" width="18" style="42" customWidth="1"/>
    <col min="15104" max="15351" width="6.875" style="42"/>
    <col min="15352" max="15352" width="17.125" style="42" customWidth="1"/>
    <col min="15353" max="15353" width="34.875" style="42" customWidth="1"/>
    <col min="15354" max="15359" width="18" style="42" customWidth="1"/>
    <col min="15360" max="15607" width="6.875" style="42"/>
    <col min="15608" max="15608" width="17.125" style="42" customWidth="1"/>
    <col min="15609" max="15609" width="34.875" style="42" customWidth="1"/>
    <col min="15610" max="15615" width="18" style="42" customWidth="1"/>
    <col min="15616" max="15863" width="6.875" style="42"/>
    <col min="15864" max="15864" width="17.125" style="42" customWidth="1"/>
    <col min="15865" max="15865" width="34.875" style="42" customWidth="1"/>
    <col min="15866" max="15871" width="18" style="42" customWidth="1"/>
    <col min="15872" max="16119" width="6.875" style="42"/>
    <col min="16120" max="16120" width="17.125" style="42" customWidth="1"/>
    <col min="16121" max="16121" width="34.875" style="42" customWidth="1"/>
    <col min="16122" max="16127" width="18" style="42" customWidth="1"/>
    <col min="16128" max="16384" width="6.875" style="42"/>
  </cols>
  <sheetData>
    <row r="1" spans="1:8" ht="20.100000000000001" customHeight="1">
      <c r="A1" s="41" t="s">
        <v>518</v>
      </c>
      <c r="B1" s="50"/>
    </row>
    <row r="2" spans="1:8" ht="44.25" customHeight="1">
      <c r="A2" s="201" t="s">
        <v>562</v>
      </c>
      <c r="B2" s="201"/>
      <c r="C2" s="201"/>
      <c r="D2" s="201"/>
      <c r="E2" s="201"/>
      <c r="F2" s="201"/>
      <c r="G2" s="201"/>
      <c r="H2" s="201"/>
    </row>
    <row r="3" spans="1:8" ht="20.100000000000001" customHeight="1">
      <c r="A3" s="117"/>
      <c r="B3" s="118"/>
      <c r="C3" s="116"/>
      <c r="D3" s="116"/>
      <c r="E3" s="116"/>
      <c r="F3" s="116"/>
      <c r="G3" s="116"/>
      <c r="H3" s="110"/>
    </row>
    <row r="4" spans="1:8" ht="25.5" customHeight="1">
      <c r="A4" s="47"/>
      <c r="B4" s="46"/>
      <c r="C4" s="47"/>
      <c r="D4" s="47"/>
      <c r="E4" s="47"/>
      <c r="F4" s="47"/>
      <c r="G4" s="47"/>
      <c r="H4" s="67" t="s">
        <v>311</v>
      </c>
    </row>
    <row r="5" spans="1:8" ht="29.25" customHeight="1">
      <c r="A5" s="119" t="s">
        <v>330</v>
      </c>
      <c r="B5" s="119" t="s">
        <v>331</v>
      </c>
      <c r="C5" s="119" t="s">
        <v>316</v>
      </c>
      <c r="D5" s="184" t="s">
        <v>333</v>
      </c>
      <c r="E5" s="119" t="s">
        <v>334</v>
      </c>
      <c r="F5" s="119" t="s">
        <v>456</v>
      </c>
      <c r="G5" s="119" t="s">
        <v>457</v>
      </c>
      <c r="H5" s="119" t="s">
        <v>458</v>
      </c>
    </row>
    <row r="6" spans="1:8" ht="27" customHeight="1">
      <c r="A6" s="158"/>
      <c r="B6" s="159"/>
      <c r="C6" s="165">
        <f>C7+C12+C18+C23</f>
        <v>2674.5099999999998</v>
      </c>
      <c r="D6" s="185">
        <f t="shared" ref="D6:E6" si="0">D7+D12+D18+D23</f>
        <v>1306.3500000000001</v>
      </c>
      <c r="E6" s="165">
        <f t="shared" si="0"/>
        <v>1368.16</v>
      </c>
      <c r="F6" s="90"/>
      <c r="G6" s="90"/>
      <c r="H6" s="90"/>
    </row>
    <row r="7" spans="1:8" ht="25.5" customHeight="1">
      <c r="A7" s="177">
        <v>201</v>
      </c>
      <c r="B7" s="104" t="s">
        <v>531</v>
      </c>
      <c r="C7" s="165">
        <v>2430.16</v>
      </c>
      <c r="D7" s="165">
        <v>1062</v>
      </c>
      <c r="E7" s="166">
        <v>1368.16</v>
      </c>
      <c r="F7" s="155"/>
      <c r="G7" s="155"/>
      <c r="H7" s="155"/>
    </row>
    <row r="8" spans="1:8" ht="25.5" customHeight="1">
      <c r="A8" s="164">
        <v>20131</v>
      </c>
      <c r="B8" s="163" t="s">
        <v>532</v>
      </c>
      <c r="C8" s="165">
        <v>2430.16</v>
      </c>
      <c r="D8" s="165">
        <v>1062</v>
      </c>
      <c r="E8" s="166">
        <v>1368.16</v>
      </c>
      <c r="F8" s="155"/>
      <c r="G8" s="155"/>
      <c r="H8" s="155"/>
    </row>
    <row r="9" spans="1:8" ht="25.5" customHeight="1">
      <c r="A9" s="162">
        <v>2013150</v>
      </c>
      <c r="B9" s="163" t="s">
        <v>533</v>
      </c>
      <c r="C9" s="165">
        <v>218.4</v>
      </c>
      <c r="D9" s="165">
        <v>218.4</v>
      </c>
      <c r="E9" s="166"/>
      <c r="F9" s="155"/>
      <c r="G9" s="155"/>
      <c r="H9" s="155"/>
    </row>
    <row r="10" spans="1:8" ht="25.5" customHeight="1">
      <c r="A10" s="162">
        <v>2013101</v>
      </c>
      <c r="B10" s="163" t="s">
        <v>534</v>
      </c>
      <c r="C10" s="165">
        <v>903.6</v>
      </c>
      <c r="D10" s="165">
        <v>903.6</v>
      </c>
      <c r="E10" s="166">
        <v>60</v>
      </c>
      <c r="F10" s="155"/>
      <c r="G10" s="155"/>
      <c r="H10" s="155"/>
    </row>
    <row r="11" spans="1:8" ht="25.5" customHeight="1">
      <c r="A11" s="162">
        <v>2013102</v>
      </c>
      <c r="B11" s="163" t="s">
        <v>535</v>
      </c>
      <c r="C11" s="166">
        <v>1308.1600000000001</v>
      </c>
      <c r="D11" s="165"/>
      <c r="E11" s="166">
        <v>1308.1600000000001</v>
      </c>
      <c r="F11" s="155"/>
      <c r="G11" s="155"/>
      <c r="H11" s="155"/>
    </row>
    <row r="12" spans="1:8" ht="25.5" customHeight="1">
      <c r="A12" s="164">
        <v>208</v>
      </c>
      <c r="B12" s="163" t="s">
        <v>536</v>
      </c>
      <c r="C12" s="165">
        <v>150.93</v>
      </c>
      <c r="D12" s="165">
        <f>D13</f>
        <v>150.93</v>
      </c>
      <c r="E12" s="166"/>
      <c r="F12" s="155"/>
      <c r="G12" s="155"/>
      <c r="H12" s="156"/>
    </row>
    <row r="13" spans="1:8" ht="25.5" customHeight="1">
      <c r="A13" s="164">
        <v>20805</v>
      </c>
      <c r="B13" s="163" t="s">
        <v>537</v>
      </c>
      <c r="C13" s="165">
        <v>150.93</v>
      </c>
      <c r="D13" s="165">
        <f>SUM(D14:D17)</f>
        <v>150.93</v>
      </c>
      <c r="E13" s="166"/>
      <c r="F13" s="155"/>
      <c r="G13" s="155"/>
      <c r="H13" s="156"/>
    </row>
    <row r="14" spans="1:8" ht="25.5" customHeight="1">
      <c r="A14" s="162">
        <v>2080501</v>
      </c>
      <c r="B14" s="163" t="s">
        <v>538</v>
      </c>
      <c r="C14" s="165">
        <v>1.28</v>
      </c>
      <c r="D14" s="165">
        <v>1.28</v>
      </c>
      <c r="E14" s="166"/>
      <c r="F14" s="155"/>
      <c r="G14" s="155"/>
      <c r="H14" s="155"/>
    </row>
    <row r="15" spans="1:8" ht="25.5" customHeight="1">
      <c r="A15" s="162">
        <v>2080599</v>
      </c>
      <c r="B15" s="163" t="s">
        <v>539</v>
      </c>
      <c r="C15" s="165">
        <v>36.119999999999997</v>
      </c>
      <c r="D15" s="165">
        <v>36.119999999999997</v>
      </c>
      <c r="E15" s="166"/>
      <c r="F15" s="155"/>
      <c r="G15" s="155"/>
      <c r="H15" s="156"/>
    </row>
    <row r="16" spans="1:8" ht="25.5" customHeight="1">
      <c r="A16" s="162">
        <v>2080505</v>
      </c>
      <c r="B16" s="163" t="s">
        <v>540</v>
      </c>
      <c r="C16" s="165">
        <v>61.52</v>
      </c>
      <c r="D16" s="165">
        <v>61.52</v>
      </c>
      <c r="E16" s="166"/>
      <c r="F16" s="155"/>
      <c r="G16" s="156"/>
      <c r="H16" s="156"/>
    </row>
    <row r="17" spans="1:8" ht="25.5" customHeight="1">
      <c r="A17" s="162">
        <v>2080506</v>
      </c>
      <c r="B17" s="163" t="s">
        <v>541</v>
      </c>
      <c r="C17" s="165">
        <v>52.01</v>
      </c>
      <c r="D17" s="165">
        <v>52.01</v>
      </c>
      <c r="E17" s="166"/>
      <c r="F17" s="156"/>
      <c r="G17" s="156"/>
      <c r="H17" s="155"/>
    </row>
    <row r="18" spans="1:8" ht="25.5" customHeight="1">
      <c r="A18" s="164">
        <v>210</v>
      </c>
      <c r="B18" s="163" t="s">
        <v>542</v>
      </c>
      <c r="C18" s="165">
        <v>47.28</v>
      </c>
      <c r="D18" s="165">
        <v>47.28</v>
      </c>
      <c r="E18" s="166"/>
      <c r="F18" s="156"/>
      <c r="G18" s="156"/>
      <c r="H18" s="156"/>
    </row>
    <row r="19" spans="1:8" ht="25.5" customHeight="1">
      <c r="A19" s="164">
        <v>21011</v>
      </c>
      <c r="B19" s="163" t="s">
        <v>543</v>
      </c>
      <c r="C19" s="165">
        <v>47.28</v>
      </c>
      <c r="D19" s="165">
        <v>47.28</v>
      </c>
      <c r="E19" s="166"/>
      <c r="F19" s="155"/>
      <c r="G19" s="156"/>
      <c r="H19" s="156"/>
    </row>
    <row r="20" spans="1:8" ht="25.5" customHeight="1">
      <c r="A20" s="162">
        <v>2101102</v>
      </c>
      <c r="B20" s="163" t="s">
        <v>545</v>
      </c>
      <c r="C20" s="165">
        <v>7.55</v>
      </c>
      <c r="D20" s="165">
        <v>7.55</v>
      </c>
      <c r="E20" s="166"/>
      <c r="F20" s="156"/>
      <c r="G20" s="156"/>
      <c r="H20" s="156"/>
    </row>
    <row r="21" spans="1:8" ht="25.5" customHeight="1">
      <c r="A21" s="162">
        <v>2101101</v>
      </c>
      <c r="B21" s="163" t="s">
        <v>544</v>
      </c>
      <c r="C21" s="165">
        <v>28.97</v>
      </c>
      <c r="D21" s="165">
        <v>28.97</v>
      </c>
      <c r="E21" s="166"/>
      <c r="F21" s="156"/>
      <c r="G21" s="156"/>
      <c r="H21" s="156"/>
    </row>
    <row r="22" spans="1:8" ht="25.5" customHeight="1">
      <c r="A22" s="162">
        <v>2101199</v>
      </c>
      <c r="B22" s="163" t="s">
        <v>546</v>
      </c>
      <c r="C22" s="165">
        <v>10.76</v>
      </c>
      <c r="D22" s="165">
        <v>10.76</v>
      </c>
      <c r="E22" s="166"/>
      <c r="F22" s="156"/>
      <c r="G22" s="155"/>
      <c r="H22" s="156"/>
    </row>
    <row r="23" spans="1:8" ht="25.5" customHeight="1">
      <c r="A23" s="164">
        <v>221</v>
      </c>
      <c r="B23" s="163" t="s">
        <v>547</v>
      </c>
      <c r="C23" s="165">
        <v>46.14</v>
      </c>
      <c r="D23" s="165">
        <v>46.14</v>
      </c>
      <c r="E23" s="166"/>
      <c r="F23" s="156"/>
      <c r="G23" s="156"/>
      <c r="H23" s="156"/>
    </row>
    <row r="24" spans="1:8" ht="25.5" customHeight="1">
      <c r="A24" s="164">
        <v>22102</v>
      </c>
      <c r="B24" s="163" t="s">
        <v>548</v>
      </c>
      <c r="C24" s="165">
        <v>46.14</v>
      </c>
      <c r="D24" s="165">
        <v>46.14</v>
      </c>
      <c r="E24" s="166"/>
      <c r="F24" s="156"/>
      <c r="G24" s="155"/>
      <c r="H24" s="156"/>
    </row>
    <row r="25" spans="1:8" ht="25.5" customHeight="1">
      <c r="A25" s="162">
        <v>2210201</v>
      </c>
      <c r="B25" s="163" t="s">
        <v>549</v>
      </c>
      <c r="C25" s="165">
        <v>46.14</v>
      </c>
      <c r="D25" s="165">
        <v>46.14</v>
      </c>
      <c r="E25" s="166"/>
      <c r="F25" s="156"/>
      <c r="G25" s="156"/>
      <c r="H25" s="156"/>
    </row>
    <row r="26" spans="1:8" ht="25.5" customHeight="1">
      <c r="A26" s="101"/>
      <c r="B26" s="101"/>
      <c r="C26" s="176"/>
      <c r="D26" s="176"/>
      <c r="E26" s="176"/>
      <c r="F26" s="156"/>
      <c r="G26" s="156"/>
      <c r="H26" s="156"/>
    </row>
    <row r="27" spans="1:8" ht="25.5" customHeight="1">
      <c r="A27" s="101"/>
      <c r="B27" s="101"/>
      <c r="C27" s="176"/>
      <c r="D27" s="176"/>
      <c r="E27" s="176"/>
      <c r="F27" s="156"/>
      <c r="G27" s="156"/>
      <c r="H27" s="156"/>
    </row>
    <row r="28" spans="1:8" ht="25.5" customHeight="1">
      <c r="A28" s="101"/>
      <c r="B28" s="101"/>
      <c r="C28" s="176"/>
      <c r="D28" s="176"/>
      <c r="E28" s="176"/>
      <c r="F28" s="156"/>
      <c r="G28" s="156"/>
      <c r="H28" s="156"/>
    </row>
    <row r="29" spans="1:8" ht="25.5" customHeight="1">
      <c r="A29" s="101"/>
      <c r="B29" s="101"/>
      <c r="C29" s="176"/>
      <c r="D29" s="176"/>
      <c r="E29" s="176"/>
      <c r="F29" s="156"/>
      <c r="G29" s="156"/>
      <c r="H29" s="156"/>
    </row>
    <row r="30" spans="1:8" ht="25.5" customHeight="1">
      <c r="A30" s="101"/>
      <c r="B30" s="101"/>
      <c r="C30" s="176"/>
      <c r="D30" s="176"/>
      <c r="E30" s="176"/>
      <c r="F30" s="156"/>
      <c r="G30" s="156"/>
      <c r="H30" s="156"/>
    </row>
    <row r="31" spans="1:8" ht="25.5" customHeight="1">
      <c r="A31" s="101"/>
      <c r="B31" s="101"/>
      <c r="C31" s="176"/>
      <c r="D31" s="176"/>
      <c r="E31" s="176"/>
      <c r="F31" s="156"/>
      <c r="G31" s="156"/>
      <c r="H31" s="156"/>
    </row>
    <row r="32" spans="1:8" ht="25.5" customHeight="1">
      <c r="A32" s="101"/>
      <c r="B32" s="101"/>
      <c r="C32" s="176"/>
      <c r="D32" s="176"/>
      <c r="E32" s="176"/>
      <c r="F32" s="156"/>
      <c r="G32" s="156"/>
      <c r="H32" s="156"/>
    </row>
    <row r="33" spans="1:8" ht="25.5" customHeight="1">
      <c r="A33" s="101"/>
      <c r="B33" s="101"/>
      <c r="C33" s="176"/>
      <c r="D33" s="176"/>
      <c r="E33" s="176"/>
      <c r="F33" s="156"/>
      <c r="G33" s="156"/>
      <c r="H33" s="156"/>
    </row>
    <row r="34" spans="1:8" ht="25.5" customHeight="1">
      <c r="A34" s="101"/>
      <c r="B34" s="101"/>
      <c r="C34" s="176"/>
      <c r="D34" s="176"/>
      <c r="E34" s="176"/>
      <c r="F34" s="156"/>
      <c r="G34" s="156"/>
      <c r="H34" s="156"/>
    </row>
    <row r="35" spans="1:8" ht="25.5" customHeight="1">
      <c r="A35" s="101"/>
      <c r="B35" s="101"/>
      <c r="C35" s="176"/>
      <c r="D35" s="176"/>
      <c r="E35" s="176"/>
      <c r="F35" s="156"/>
      <c r="G35" s="156"/>
      <c r="H35" s="156"/>
    </row>
    <row r="36" spans="1:8" ht="25.5" customHeight="1">
      <c r="A36" s="101"/>
      <c r="B36" s="101"/>
      <c r="C36" s="176"/>
      <c r="D36" s="176"/>
      <c r="E36" s="176"/>
      <c r="F36" s="156"/>
      <c r="G36" s="156"/>
      <c r="H36" s="156"/>
    </row>
    <row r="37" spans="1:8" ht="25.5" customHeight="1">
      <c r="A37" s="101"/>
      <c r="B37" s="101"/>
      <c r="C37" s="176"/>
      <c r="D37" s="176"/>
      <c r="E37" s="176"/>
      <c r="F37" s="156"/>
      <c r="G37" s="156"/>
      <c r="H37" s="156"/>
    </row>
    <row r="38" spans="1:8" ht="25.5" customHeight="1">
      <c r="A38" s="101"/>
      <c r="B38" s="101"/>
      <c r="C38" s="176"/>
      <c r="D38" s="176"/>
      <c r="E38" s="176"/>
      <c r="F38" s="156"/>
      <c r="G38" s="156"/>
      <c r="H38" s="156"/>
    </row>
    <row r="39" spans="1:8" ht="25.5" customHeight="1">
      <c r="A39" s="101"/>
      <c r="B39" s="101"/>
      <c r="C39" s="176"/>
      <c r="D39" s="176"/>
      <c r="E39" s="176"/>
      <c r="F39" s="156"/>
      <c r="G39" s="156"/>
      <c r="H39" s="156"/>
    </row>
  </sheetData>
  <mergeCells count="1">
    <mergeCell ref="A2:H2"/>
  </mergeCells>
  <phoneticPr fontId="2" type="noConversion"/>
  <printOptions horizontalCentered="1"/>
  <pageMargins left="0" right="0" top="0.99999998498150677" bottom="0.99999998498150677" header="0.49999999249075339" footer="0.49999999249075339"/>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D9" sqref="D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519</v>
      </c>
      <c r="B1" s="122"/>
      <c r="C1" s="122"/>
      <c r="D1" s="122"/>
      <c r="E1" s="122"/>
      <c r="F1" s="122"/>
    </row>
    <row r="2" spans="1:11" ht="40.5" customHeight="1">
      <c r="A2" s="202" t="s">
        <v>563</v>
      </c>
      <c r="B2" s="202"/>
      <c r="C2" s="202"/>
      <c r="D2" s="202"/>
      <c r="E2" s="202"/>
      <c r="F2" s="202"/>
      <c r="G2" s="202"/>
      <c r="H2" s="202"/>
      <c r="I2" s="202"/>
      <c r="J2" s="202"/>
      <c r="K2" s="202"/>
    </row>
    <row r="3" spans="1:11" ht="21.75" customHeight="1">
      <c r="A3" s="122"/>
      <c r="B3" s="122"/>
      <c r="C3" s="122"/>
      <c r="D3" s="122"/>
      <c r="E3" s="122"/>
      <c r="F3" s="122"/>
      <c r="K3" t="s">
        <v>464</v>
      </c>
    </row>
    <row r="4" spans="1:11" ht="22.5" customHeight="1">
      <c r="A4" s="203" t="s">
        <v>463</v>
      </c>
      <c r="B4" s="197" t="s">
        <v>316</v>
      </c>
      <c r="C4" s="197" t="s">
        <v>451</v>
      </c>
      <c r="D4" s="197" t="s">
        <v>455</v>
      </c>
      <c r="E4" s="197" t="s">
        <v>445</v>
      </c>
      <c r="F4" s="197" t="s">
        <v>446</v>
      </c>
      <c r="G4" s="197" t="s">
        <v>465</v>
      </c>
      <c r="H4" s="197"/>
      <c r="I4" s="197" t="s">
        <v>466</v>
      </c>
      <c r="J4" s="197" t="s">
        <v>467</v>
      </c>
      <c r="K4" s="197" t="s">
        <v>449</v>
      </c>
    </row>
    <row r="5" spans="1:11" s="123" customFormat="1" ht="57" customHeight="1">
      <c r="A5" s="203"/>
      <c r="B5" s="197"/>
      <c r="C5" s="197"/>
      <c r="D5" s="197"/>
      <c r="E5" s="197"/>
      <c r="F5" s="197"/>
      <c r="G5" s="125" t="s">
        <v>468</v>
      </c>
      <c r="H5" s="125" t="s">
        <v>470</v>
      </c>
      <c r="I5" s="197"/>
      <c r="J5" s="197"/>
      <c r="K5" s="197"/>
    </row>
    <row r="6" spans="1:11" ht="30" customHeight="1">
      <c r="A6" s="134" t="s">
        <v>316</v>
      </c>
      <c r="B6" s="124"/>
      <c r="C6" s="124"/>
      <c r="D6" s="124"/>
      <c r="E6" s="124"/>
      <c r="F6" s="124"/>
      <c r="G6" s="124"/>
      <c r="H6" s="124"/>
      <c r="I6" s="124"/>
      <c r="J6" s="124"/>
      <c r="K6" s="124"/>
    </row>
    <row r="7" spans="1:11" ht="48" customHeight="1">
      <c r="A7" s="135" t="s">
        <v>462</v>
      </c>
      <c r="B7" s="124"/>
      <c r="C7" s="124"/>
      <c r="D7" s="124"/>
      <c r="E7" s="124"/>
      <c r="F7" s="124"/>
      <c r="G7" s="124"/>
      <c r="H7" s="124"/>
      <c r="I7" s="124"/>
      <c r="J7" s="124"/>
      <c r="K7" s="124"/>
    </row>
    <row r="8" spans="1:11" ht="48" customHeight="1">
      <c r="A8" s="135" t="s">
        <v>461</v>
      </c>
      <c r="B8" s="124"/>
      <c r="C8" s="124"/>
      <c r="D8" s="124"/>
      <c r="E8" s="124"/>
      <c r="F8" s="124"/>
      <c r="G8" s="124"/>
      <c r="H8" s="124"/>
      <c r="I8" s="124"/>
      <c r="J8" s="124"/>
      <c r="K8" s="124"/>
    </row>
    <row r="9" spans="1:11" ht="49.5" customHeight="1">
      <c r="A9" s="135" t="s">
        <v>460</v>
      </c>
      <c r="B9" s="124"/>
      <c r="C9" s="124"/>
      <c r="D9" s="124"/>
      <c r="E9" s="124"/>
      <c r="F9" s="124"/>
      <c r="G9" s="124"/>
      <c r="H9" s="124"/>
      <c r="I9" s="124"/>
      <c r="J9" s="124"/>
      <c r="K9" s="124"/>
    </row>
    <row r="10" spans="1:11" ht="21.4" customHeight="1">
      <c r="A10" s="183" t="s">
        <v>606</v>
      </c>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19" workbookViewId="0">
      <selection activeCell="F11" sqref="F11"/>
    </sheetView>
  </sheetViews>
  <sheetFormatPr defaultRowHeight="12.75"/>
  <cols>
    <col min="1" max="1" width="19" style="126" customWidth="1"/>
    <col min="2" max="2" width="24.625" style="126" customWidth="1"/>
    <col min="3" max="3" width="10.5" style="126" customWidth="1"/>
    <col min="4" max="4" width="14.5" style="126" customWidth="1"/>
    <col min="5" max="5" width="13" style="126" customWidth="1"/>
    <col min="6" max="6" width="35" style="126" customWidth="1"/>
    <col min="7" max="255" width="9" style="126"/>
    <col min="256" max="256" width="1.125" style="126" customWidth="1"/>
    <col min="257" max="257" width="16.5" style="126" customWidth="1"/>
    <col min="258" max="258" width="29.375" style="126" customWidth="1"/>
    <col min="259" max="259" width="10.875" style="126" customWidth="1"/>
    <col min="260" max="260" width="12.625" style="126" customWidth="1"/>
    <col min="261" max="261" width="12.375" style="126" customWidth="1"/>
    <col min="262" max="262" width="12.5" style="126" customWidth="1"/>
    <col min="263" max="511" width="9" style="126"/>
    <col min="512" max="512" width="1.125" style="126" customWidth="1"/>
    <col min="513" max="513" width="16.5" style="126" customWidth="1"/>
    <col min="514" max="514" width="29.375" style="126" customWidth="1"/>
    <col min="515" max="515" width="10.875" style="126" customWidth="1"/>
    <col min="516" max="516" width="12.625" style="126" customWidth="1"/>
    <col min="517" max="517" width="12.375" style="126" customWidth="1"/>
    <col min="518" max="518" width="12.5" style="126" customWidth="1"/>
    <col min="519" max="767" width="9" style="126"/>
    <col min="768" max="768" width="1.125" style="126" customWidth="1"/>
    <col min="769" max="769" width="16.5" style="126" customWidth="1"/>
    <col min="770" max="770" width="29.375" style="126" customWidth="1"/>
    <col min="771" max="771" width="10.875" style="126" customWidth="1"/>
    <col min="772" max="772" width="12.625" style="126" customWidth="1"/>
    <col min="773" max="773" width="12.375" style="126" customWidth="1"/>
    <col min="774" max="774" width="12.5" style="126" customWidth="1"/>
    <col min="775" max="1023" width="9" style="126"/>
    <col min="1024" max="1024" width="1.125" style="126" customWidth="1"/>
    <col min="1025" max="1025" width="16.5" style="126" customWidth="1"/>
    <col min="1026" max="1026" width="29.375" style="126" customWidth="1"/>
    <col min="1027" max="1027" width="10.875" style="126" customWidth="1"/>
    <col min="1028" max="1028" width="12.625" style="126" customWidth="1"/>
    <col min="1029" max="1029" width="12.375" style="126" customWidth="1"/>
    <col min="1030" max="1030" width="12.5" style="126" customWidth="1"/>
    <col min="1031" max="1279" width="9" style="126"/>
    <col min="1280" max="1280" width="1.125" style="126" customWidth="1"/>
    <col min="1281" max="1281" width="16.5" style="126" customWidth="1"/>
    <col min="1282" max="1282" width="29.375" style="126" customWidth="1"/>
    <col min="1283" max="1283" width="10.875" style="126" customWidth="1"/>
    <col min="1284" max="1284" width="12.625" style="126" customWidth="1"/>
    <col min="1285" max="1285" width="12.375" style="126" customWidth="1"/>
    <col min="1286" max="1286" width="12.5" style="126" customWidth="1"/>
    <col min="1287" max="1535" width="9" style="126"/>
    <col min="1536" max="1536" width="1.125" style="126" customWidth="1"/>
    <col min="1537" max="1537" width="16.5" style="126" customWidth="1"/>
    <col min="1538" max="1538" width="29.375" style="126" customWidth="1"/>
    <col min="1539" max="1539" width="10.875" style="126" customWidth="1"/>
    <col min="1540" max="1540" width="12.625" style="126" customWidth="1"/>
    <col min="1541" max="1541" width="12.375" style="126" customWidth="1"/>
    <col min="1542" max="1542" width="12.5" style="126" customWidth="1"/>
    <col min="1543" max="1791" width="9" style="126"/>
    <col min="1792" max="1792" width="1.125" style="126" customWidth="1"/>
    <col min="1793" max="1793" width="16.5" style="126" customWidth="1"/>
    <col min="1794" max="1794" width="29.375" style="126" customWidth="1"/>
    <col min="1795" max="1795" width="10.875" style="126" customWidth="1"/>
    <col min="1796" max="1796" width="12.625" style="126" customWidth="1"/>
    <col min="1797" max="1797" width="12.375" style="126" customWidth="1"/>
    <col min="1798" max="1798" width="12.5" style="126" customWidth="1"/>
    <col min="1799" max="2047" width="9" style="126"/>
    <col min="2048" max="2048" width="1.125" style="126" customWidth="1"/>
    <col min="2049" max="2049" width="16.5" style="126" customWidth="1"/>
    <col min="2050" max="2050" width="29.375" style="126" customWidth="1"/>
    <col min="2051" max="2051" width="10.875" style="126" customWidth="1"/>
    <col min="2052" max="2052" width="12.625" style="126" customWidth="1"/>
    <col min="2053" max="2053" width="12.375" style="126" customWidth="1"/>
    <col min="2054" max="2054" width="12.5" style="126" customWidth="1"/>
    <col min="2055" max="2303" width="9" style="126"/>
    <col min="2304" max="2304" width="1.125" style="126" customWidth="1"/>
    <col min="2305" max="2305" width="16.5" style="126" customWidth="1"/>
    <col min="2306" max="2306" width="29.375" style="126" customWidth="1"/>
    <col min="2307" max="2307" width="10.875" style="126" customWidth="1"/>
    <col min="2308" max="2308" width="12.625" style="126" customWidth="1"/>
    <col min="2309" max="2309" width="12.375" style="126" customWidth="1"/>
    <col min="2310" max="2310" width="12.5" style="126" customWidth="1"/>
    <col min="2311" max="2559" width="9" style="126"/>
    <col min="2560" max="2560" width="1.125" style="126" customWidth="1"/>
    <col min="2561" max="2561" width="16.5" style="126" customWidth="1"/>
    <col min="2562" max="2562" width="29.375" style="126" customWidth="1"/>
    <col min="2563" max="2563" width="10.875" style="126" customWidth="1"/>
    <col min="2564" max="2564" width="12.625" style="126" customWidth="1"/>
    <col min="2565" max="2565" width="12.375" style="126" customWidth="1"/>
    <col min="2566" max="2566" width="12.5" style="126" customWidth="1"/>
    <col min="2567" max="2815" width="9" style="126"/>
    <col min="2816" max="2816" width="1.125" style="126" customWidth="1"/>
    <col min="2817" max="2817" width="16.5" style="126" customWidth="1"/>
    <col min="2818" max="2818" width="29.375" style="126" customWidth="1"/>
    <col min="2819" max="2819" width="10.875" style="126" customWidth="1"/>
    <col min="2820" max="2820" width="12.625" style="126" customWidth="1"/>
    <col min="2821" max="2821" width="12.375" style="126" customWidth="1"/>
    <col min="2822" max="2822" width="12.5" style="126" customWidth="1"/>
    <col min="2823" max="3071" width="9" style="126"/>
    <col min="3072" max="3072" width="1.125" style="126" customWidth="1"/>
    <col min="3073" max="3073" width="16.5" style="126" customWidth="1"/>
    <col min="3074" max="3074" width="29.375" style="126" customWidth="1"/>
    <col min="3075" max="3075" width="10.875" style="126" customWidth="1"/>
    <col min="3076" max="3076" width="12.625" style="126" customWidth="1"/>
    <col min="3077" max="3077" width="12.375" style="126" customWidth="1"/>
    <col min="3078" max="3078" width="12.5" style="126" customWidth="1"/>
    <col min="3079" max="3327" width="9" style="126"/>
    <col min="3328" max="3328" width="1.125" style="126" customWidth="1"/>
    <col min="3329" max="3329" width="16.5" style="126" customWidth="1"/>
    <col min="3330" max="3330" width="29.375" style="126" customWidth="1"/>
    <col min="3331" max="3331" width="10.875" style="126" customWidth="1"/>
    <col min="3332" max="3332" width="12.625" style="126" customWidth="1"/>
    <col min="3333" max="3333" width="12.375" style="126" customWidth="1"/>
    <col min="3334" max="3334" width="12.5" style="126" customWidth="1"/>
    <col min="3335" max="3583" width="9" style="126"/>
    <col min="3584" max="3584" width="1.125" style="126" customWidth="1"/>
    <col min="3585" max="3585" width="16.5" style="126" customWidth="1"/>
    <col min="3586" max="3586" width="29.375" style="126" customWidth="1"/>
    <col min="3587" max="3587" width="10.875" style="126" customWidth="1"/>
    <col min="3588" max="3588" width="12.625" style="126" customWidth="1"/>
    <col min="3589" max="3589" width="12.375" style="126" customWidth="1"/>
    <col min="3590" max="3590" width="12.5" style="126" customWidth="1"/>
    <col min="3591" max="3839" width="9" style="126"/>
    <col min="3840" max="3840" width="1.125" style="126" customWidth="1"/>
    <col min="3841" max="3841" width="16.5" style="126" customWidth="1"/>
    <col min="3842" max="3842" width="29.375" style="126" customWidth="1"/>
    <col min="3843" max="3843" width="10.875" style="126" customWidth="1"/>
    <col min="3844" max="3844" width="12.625" style="126" customWidth="1"/>
    <col min="3845" max="3845" width="12.375" style="126" customWidth="1"/>
    <col min="3846" max="3846" width="12.5" style="126" customWidth="1"/>
    <col min="3847" max="4095" width="9" style="126"/>
    <col min="4096" max="4096" width="1.125" style="126" customWidth="1"/>
    <col min="4097" max="4097" width="16.5" style="126" customWidth="1"/>
    <col min="4098" max="4098" width="29.375" style="126" customWidth="1"/>
    <col min="4099" max="4099" width="10.875" style="126" customWidth="1"/>
    <col min="4100" max="4100" width="12.625" style="126" customWidth="1"/>
    <col min="4101" max="4101" width="12.375" style="126" customWidth="1"/>
    <col min="4102" max="4102" width="12.5" style="126" customWidth="1"/>
    <col min="4103" max="4351" width="9" style="126"/>
    <col min="4352" max="4352" width="1.125" style="126" customWidth="1"/>
    <col min="4353" max="4353" width="16.5" style="126" customWidth="1"/>
    <col min="4354" max="4354" width="29.375" style="126" customWidth="1"/>
    <col min="4355" max="4355" width="10.875" style="126" customWidth="1"/>
    <col min="4356" max="4356" width="12.625" style="126" customWidth="1"/>
    <col min="4357" max="4357" width="12.375" style="126" customWidth="1"/>
    <col min="4358" max="4358" width="12.5" style="126" customWidth="1"/>
    <col min="4359" max="4607" width="9" style="126"/>
    <col min="4608" max="4608" width="1.125" style="126" customWidth="1"/>
    <col min="4609" max="4609" width="16.5" style="126" customWidth="1"/>
    <col min="4610" max="4610" width="29.375" style="126" customWidth="1"/>
    <col min="4611" max="4611" width="10.875" style="126" customWidth="1"/>
    <col min="4612" max="4612" width="12.625" style="126" customWidth="1"/>
    <col min="4613" max="4613" width="12.375" style="126" customWidth="1"/>
    <col min="4614" max="4614" width="12.5" style="126" customWidth="1"/>
    <col min="4615" max="4863" width="9" style="126"/>
    <col min="4864" max="4864" width="1.125" style="126" customWidth="1"/>
    <col min="4865" max="4865" width="16.5" style="126" customWidth="1"/>
    <col min="4866" max="4866" width="29.375" style="126" customWidth="1"/>
    <col min="4867" max="4867" width="10.875" style="126" customWidth="1"/>
    <col min="4868" max="4868" width="12.625" style="126" customWidth="1"/>
    <col min="4869" max="4869" width="12.375" style="126" customWidth="1"/>
    <col min="4870" max="4870" width="12.5" style="126" customWidth="1"/>
    <col min="4871" max="5119" width="9" style="126"/>
    <col min="5120" max="5120" width="1.125" style="126" customWidth="1"/>
    <col min="5121" max="5121" width="16.5" style="126" customWidth="1"/>
    <col min="5122" max="5122" width="29.375" style="126" customWidth="1"/>
    <col min="5123" max="5123" width="10.875" style="126" customWidth="1"/>
    <col min="5124" max="5124" width="12.625" style="126" customWidth="1"/>
    <col min="5125" max="5125" width="12.375" style="126" customWidth="1"/>
    <col min="5126" max="5126" width="12.5" style="126" customWidth="1"/>
    <col min="5127" max="5375" width="9" style="126"/>
    <col min="5376" max="5376" width="1.125" style="126" customWidth="1"/>
    <col min="5377" max="5377" width="16.5" style="126" customWidth="1"/>
    <col min="5378" max="5378" width="29.375" style="126" customWidth="1"/>
    <col min="5379" max="5379" width="10.875" style="126" customWidth="1"/>
    <col min="5380" max="5380" width="12.625" style="126" customWidth="1"/>
    <col min="5381" max="5381" width="12.375" style="126" customWidth="1"/>
    <col min="5382" max="5382" width="12.5" style="126" customWidth="1"/>
    <col min="5383" max="5631" width="9" style="126"/>
    <col min="5632" max="5632" width="1.125" style="126" customWidth="1"/>
    <col min="5633" max="5633" width="16.5" style="126" customWidth="1"/>
    <col min="5634" max="5634" width="29.375" style="126" customWidth="1"/>
    <col min="5635" max="5635" width="10.875" style="126" customWidth="1"/>
    <col min="5636" max="5636" width="12.625" style="126" customWidth="1"/>
    <col min="5637" max="5637" width="12.375" style="126" customWidth="1"/>
    <col min="5638" max="5638" width="12.5" style="126" customWidth="1"/>
    <col min="5639" max="5887" width="9" style="126"/>
    <col min="5888" max="5888" width="1.125" style="126" customWidth="1"/>
    <col min="5889" max="5889" width="16.5" style="126" customWidth="1"/>
    <col min="5890" max="5890" width="29.375" style="126" customWidth="1"/>
    <col min="5891" max="5891" width="10.875" style="126" customWidth="1"/>
    <col min="5892" max="5892" width="12.625" style="126" customWidth="1"/>
    <col min="5893" max="5893" width="12.375" style="126" customWidth="1"/>
    <col min="5894" max="5894" width="12.5" style="126" customWidth="1"/>
    <col min="5895" max="6143" width="9" style="126"/>
    <col min="6144" max="6144" width="1.125" style="126" customWidth="1"/>
    <col min="6145" max="6145" width="16.5" style="126" customWidth="1"/>
    <col min="6146" max="6146" width="29.375" style="126" customWidth="1"/>
    <col min="6147" max="6147" width="10.875" style="126" customWidth="1"/>
    <col min="6148" max="6148" width="12.625" style="126" customWidth="1"/>
    <col min="6149" max="6149" width="12.375" style="126" customWidth="1"/>
    <col min="6150" max="6150" width="12.5" style="126" customWidth="1"/>
    <col min="6151" max="6399" width="9" style="126"/>
    <col min="6400" max="6400" width="1.125" style="126" customWidth="1"/>
    <col min="6401" max="6401" width="16.5" style="126" customWidth="1"/>
    <col min="6402" max="6402" width="29.375" style="126" customWidth="1"/>
    <col min="6403" max="6403" width="10.875" style="126" customWidth="1"/>
    <col min="6404" max="6404" width="12.625" style="126" customWidth="1"/>
    <col min="6405" max="6405" width="12.375" style="126" customWidth="1"/>
    <col min="6406" max="6406" width="12.5" style="126" customWidth="1"/>
    <col min="6407" max="6655" width="9" style="126"/>
    <col min="6656" max="6656" width="1.125" style="126" customWidth="1"/>
    <col min="6657" max="6657" width="16.5" style="126" customWidth="1"/>
    <col min="6658" max="6658" width="29.375" style="126" customWidth="1"/>
    <col min="6659" max="6659" width="10.875" style="126" customWidth="1"/>
    <col min="6660" max="6660" width="12.625" style="126" customWidth="1"/>
    <col min="6661" max="6661" width="12.375" style="126" customWidth="1"/>
    <col min="6662" max="6662" width="12.5" style="126" customWidth="1"/>
    <col min="6663" max="6911" width="9" style="126"/>
    <col min="6912" max="6912" width="1.125" style="126" customWidth="1"/>
    <col min="6913" max="6913" width="16.5" style="126" customWidth="1"/>
    <col min="6914" max="6914" width="29.375" style="126" customWidth="1"/>
    <col min="6915" max="6915" width="10.875" style="126" customWidth="1"/>
    <col min="6916" max="6916" width="12.625" style="126" customWidth="1"/>
    <col min="6917" max="6917" width="12.375" style="126" customWidth="1"/>
    <col min="6918" max="6918" width="12.5" style="126" customWidth="1"/>
    <col min="6919" max="7167" width="9" style="126"/>
    <col min="7168" max="7168" width="1.125" style="126" customWidth="1"/>
    <col min="7169" max="7169" width="16.5" style="126" customWidth="1"/>
    <col min="7170" max="7170" width="29.375" style="126" customWidth="1"/>
    <col min="7171" max="7171" width="10.875" style="126" customWidth="1"/>
    <col min="7172" max="7172" width="12.625" style="126" customWidth="1"/>
    <col min="7173" max="7173" width="12.375" style="126" customWidth="1"/>
    <col min="7174" max="7174" width="12.5" style="126" customWidth="1"/>
    <col min="7175" max="7423" width="9" style="126"/>
    <col min="7424" max="7424" width="1.125" style="126" customWidth="1"/>
    <col min="7425" max="7425" width="16.5" style="126" customWidth="1"/>
    <col min="7426" max="7426" width="29.375" style="126" customWidth="1"/>
    <col min="7427" max="7427" width="10.875" style="126" customWidth="1"/>
    <col min="7428" max="7428" width="12.625" style="126" customWidth="1"/>
    <col min="7429" max="7429" width="12.375" style="126" customWidth="1"/>
    <col min="7430" max="7430" width="12.5" style="126" customWidth="1"/>
    <col min="7431" max="7679" width="9" style="126"/>
    <col min="7680" max="7680" width="1.125" style="126" customWidth="1"/>
    <col min="7681" max="7681" width="16.5" style="126" customWidth="1"/>
    <col min="7682" max="7682" width="29.375" style="126" customWidth="1"/>
    <col min="7683" max="7683" width="10.875" style="126" customWidth="1"/>
    <col min="7684" max="7684" width="12.625" style="126" customWidth="1"/>
    <col min="7685" max="7685" width="12.375" style="126" customWidth="1"/>
    <col min="7686" max="7686" width="12.5" style="126" customWidth="1"/>
    <col min="7687" max="7935" width="9" style="126"/>
    <col min="7936" max="7936" width="1.125" style="126" customWidth="1"/>
    <col min="7937" max="7937" width="16.5" style="126" customWidth="1"/>
    <col min="7938" max="7938" width="29.375" style="126" customWidth="1"/>
    <col min="7939" max="7939" width="10.875" style="126" customWidth="1"/>
    <col min="7940" max="7940" width="12.625" style="126" customWidth="1"/>
    <col min="7941" max="7941" width="12.375" style="126" customWidth="1"/>
    <col min="7942" max="7942" width="12.5" style="126" customWidth="1"/>
    <col min="7943" max="8191" width="9" style="126"/>
    <col min="8192" max="8192" width="1.125" style="126" customWidth="1"/>
    <col min="8193" max="8193" width="16.5" style="126" customWidth="1"/>
    <col min="8194" max="8194" width="29.375" style="126" customWidth="1"/>
    <col min="8195" max="8195" width="10.875" style="126" customWidth="1"/>
    <col min="8196" max="8196" width="12.625" style="126" customWidth="1"/>
    <col min="8197" max="8197" width="12.375" style="126" customWidth="1"/>
    <col min="8198" max="8198" width="12.5" style="126" customWidth="1"/>
    <col min="8199" max="8447" width="9" style="126"/>
    <col min="8448" max="8448" width="1.125" style="126" customWidth="1"/>
    <col min="8449" max="8449" width="16.5" style="126" customWidth="1"/>
    <col min="8450" max="8450" width="29.375" style="126" customWidth="1"/>
    <col min="8451" max="8451" width="10.875" style="126" customWidth="1"/>
    <col min="8452" max="8452" width="12.625" style="126" customWidth="1"/>
    <col min="8453" max="8453" width="12.375" style="126" customWidth="1"/>
    <col min="8454" max="8454" width="12.5" style="126" customWidth="1"/>
    <col min="8455" max="8703" width="9" style="126"/>
    <col min="8704" max="8704" width="1.125" style="126" customWidth="1"/>
    <col min="8705" max="8705" width="16.5" style="126" customWidth="1"/>
    <col min="8706" max="8706" width="29.375" style="126" customWidth="1"/>
    <col min="8707" max="8707" width="10.875" style="126" customWidth="1"/>
    <col min="8708" max="8708" width="12.625" style="126" customWidth="1"/>
    <col min="8709" max="8709" width="12.375" style="126" customWidth="1"/>
    <col min="8710" max="8710" width="12.5" style="126" customWidth="1"/>
    <col min="8711" max="8959" width="9" style="126"/>
    <col min="8960" max="8960" width="1.125" style="126" customWidth="1"/>
    <col min="8961" max="8961" width="16.5" style="126" customWidth="1"/>
    <col min="8962" max="8962" width="29.375" style="126" customWidth="1"/>
    <col min="8963" max="8963" width="10.875" style="126" customWidth="1"/>
    <col min="8964" max="8964" width="12.625" style="126" customWidth="1"/>
    <col min="8965" max="8965" width="12.375" style="126" customWidth="1"/>
    <col min="8966" max="8966" width="12.5" style="126" customWidth="1"/>
    <col min="8967" max="9215" width="9" style="126"/>
    <col min="9216" max="9216" width="1.125" style="126" customWidth="1"/>
    <col min="9217" max="9217" width="16.5" style="126" customWidth="1"/>
    <col min="9218" max="9218" width="29.375" style="126" customWidth="1"/>
    <col min="9219" max="9219" width="10.875" style="126" customWidth="1"/>
    <col min="9220" max="9220" width="12.625" style="126" customWidth="1"/>
    <col min="9221" max="9221" width="12.375" style="126" customWidth="1"/>
    <col min="9222" max="9222" width="12.5" style="126" customWidth="1"/>
    <col min="9223" max="9471" width="9" style="126"/>
    <col min="9472" max="9472" width="1.125" style="126" customWidth="1"/>
    <col min="9473" max="9473" width="16.5" style="126" customWidth="1"/>
    <col min="9474" max="9474" width="29.375" style="126" customWidth="1"/>
    <col min="9475" max="9475" width="10.875" style="126" customWidth="1"/>
    <col min="9476" max="9476" width="12.625" style="126" customWidth="1"/>
    <col min="9477" max="9477" width="12.375" style="126" customWidth="1"/>
    <col min="9478" max="9478" width="12.5" style="126" customWidth="1"/>
    <col min="9479" max="9727" width="9" style="126"/>
    <col min="9728" max="9728" width="1.125" style="126" customWidth="1"/>
    <col min="9729" max="9729" width="16.5" style="126" customWidth="1"/>
    <col min="9730" max="9730" width="29.375" style="126" customWidth="1"/>
    <col min="9731" max="9731" width="10.875" style="126" customWidth="1"/>
    <col min="9732" max="9732" width="12.625" style="126" customWidth="1"/>
    <col min="9733" max="9733" width="12.375" style="126" customWidth="1"/>
    <col min="9734" max="9734" width="12.5" style="126" customWidth="1"/>
    <col min="9735" max="9983" width="9" style="126"/>
    <col min="9984" max="9984" width="1.125" style="126" customWidth="1"/>
    <col min="9985" max="9985" width="16.5" style="126" customWidth="1"/>
    <col min="9986" max="9986" width="29.375" style="126" customWidth="1"/>
    <col min="9987" max="9987" width="10.875" style="126" customWidth="1"/>
    <col min="9988" max="9988" width="12.625" style="126" customWidth="1"/>
    <col min="9989" max="9989" width="12.375" style="126" customWidth="1"/>
    <col min="9990" max="9990" width="12.5" style="126" customWidth="1"/>
    <col min="9991" max="10239" width="9" style="126"/>
    <col min="10240" max="10240" width="1.125" style="126" customWidth="1"/>
    <col min="10241" max="10241" width="16.5" style="126" customWidth="1"/>
    <col min="10242" max="10242" width="29.375" style="126" customWidth="1"/>
    <col min="10243" max="10243" width="10.875" style="126" customWidth="1"/>
    <col min="10244" max="10244" width="12.625" style="126" customWidth="1"/>
    <col min="10245" max="10245" width="12.375" style="126" customWidth="1"/>
    <col min="10246" max="10246" width="12.5" style="126" customWidth="1"/>
    <col min="10247" max="10495" width="9" style="126"/>
    <col min="10496" max="10496" width="1.125" style="126" customWidth="1"/>
    <col min="10497" max="10497" width="16.5" style="126" customWidth="1"/>
    <col min="10498" max="10498" width="29.375" style="126" customWidth="1"/>
    <col min="10499" max="10499" width="10.875" style="126" customWidth="1"/>
    <col min="10500" max="10500" width="12.625" style="126" customWidth="1"/>
    <col min="10501" max="10501" width="12.375" style="126" customWidth="1"/>
    <col min="10502" max="10502" width="12.5" style="126" customWidth="1"/>
    <col min="10503" max="10751" width="9" style="126"/>
    <col min="10752" max="10752" width="1.125" style="126" customWidth="1"/>
    <col min="10753" max="10753" width="16.5" style="126" customWidth="1"/>
    <col min="10754" max="10754" width="29.375" style="126" customWidth="1"/>
    <col min="10755" max="10755" width="10.875" style="126" customWidth="1"/>
    <col min="10756" max="10756" width="12.625" style="126" customWidth="1"/>
    <col min="10757" max="10757" width="12.375" style="126" customWidth="1"/>
    <col min="10758" max="10758" width="12.5" style="126" customWidth="1"/>
    <col min="10759" max="11007" width="9" style="126"/>
    <col min="11008" max="11008" width="1.125" style="126" customWidth="1"/>
    <col min="11009" max="11009" width="16.5" style="126" customWidth="1"/>
    <col min="11010" max="11010" width="29.375" style="126" customWidth="1"/>
    <col min="11011" max="11011" width="10.875" style="126" customWidth="1"/>
    <col min="11012" max="11012" width="12.625" style="126" customWidth="1"/>
    <col min="11013" max="11013" width="12.375" style="126" customWidth="1"/>
    <col min="11014" max="11014" width="12.5" style="126" customWidth="1"/>
    <col min="11015" max="11263" width="9" style="126"/>
    <col min="11264" max="11264" width="1.125" style="126" customWidth="1"/>
    <col min="11265" max="11265" width="16.5" style="126" customWidth="1"/>
    <col min="11266" max="11266" width="29.375" style="126" customWidth="1"/>
    <col min="11267" max="11267" width="10.875" style="126" customWidth="1"/>
    <col min="11268" max="11268" width="12.625" style="126" customWidth="1"/>
    <col min="11269" max="11269" width="12.375" style="126" customWidth="1"/>
    <col min="11270" max="11270" width="12.5" style="126" customWidth="1"/>
    <col min="11271" max="11519" width="9" style="126"/>
    <col min="11520" max="11520" width="1.125" style="126" customWidth="1"/>
    <col min="11521" max="11521" width="16.5" style="126" customWidth="1"/>
    <col min="11522" max="11522" width="29.375" style="126" customWidth="1"/>
    <col min="11523" max="11523" width="10.875" style="126" customWidth="1"/>
    <col min="11524" max="11524" width="12.625" style="126" customWidth="1"/>
    <col min="11525" max="11525" width="12.375" style="126" customWidth="1"/>
    <col min="11526" max="11526" width="12.5" style="126" customWidth="1"/>
    <col min="11527" max="11775" width="9" style="126"/>
    <col min="11776" max="11776" width="1.125" style="126" customWidth="1"/>
    <col min="11777" max="11777" width="16.5" style="126" customWidth="1"/>
    <col min="11778" max="11778" width="29.375" style="126" customWidth="1"/>
    <col min="11779" max="11779" width="10.875" style="126" customWidth="1"/>
    <col min="11780" max="11780" width="12.625" style="126" customWidth="1"/>
    <col min="11781" max="11781" width="12.375" style="126" customWidth="1"/>
    <col min="11782" max="11782" width="12.5" style="126" customWidth="1"/>
    <col min="11783" max="12031" width="9" style="126"/>
    <col min="12032" max="12032" width="1.125" style="126" customWidth="1"/>
    <col min="12033" max="12033" width="16.5" style="126" customWidth="1"/>
    <col min="12034" max="12034" width="29.375" style="126" customWidth="1"/>
    <col min="12035" max="12035" width="10.875" style="126" customWidth="1"/>
    <col min="12036" max="12036" width="12.625" style="126" customWidth="1"/>
    <col min="12037" max="12037" width="12.375" style="126" customWidth="1"/>
    <col min="12038" max="12038" width="12.5" style="126" customWidth="1"/>
    <col min="12039" max="12287" width="9" style="126"/>
    <col min="12288" max="12288" width="1.125" style="126" customWidth="1"/>
    <col min="12289" max="12289" width="16.5" style="126" customWidth="1"/>
    <col min="12290" max="12290" width="29.375" style="126" customWidth="1"/>
    <col min="12291" max="12291" width="10.875" style="126" customWidth="1"/>
    <col min="12292" max="12292" width="12.625" style="126" customWidth="1"/>
    <col min="12293" max="12293" width="12.375" style="126" customWidth="1"/>
    <col min="12294" max="12294" width="12.5" style="126" customWidth="1"/>
    <col min="12295" max="12543" width="9" style="126"/>
    <col min="12544" max="12544" width="1.125" style="126" customWidth="1"/>
    <col min="12545" max="12545" width="16.5" style="126" customWidth="1"/>
    <col min="12546" max="12546" width="29.375" style="126" customWidth="1"/>
    <col min="12547" max="12547" width="10.875" style="126" customWidth="1"/>
    <col min="12548" max="12548" width="12.625" style="126" customWidth="1"/>
    <col min="12549" max="12549" width="12.375" style="126" customWidth="1"/>
    <col min="12550" max="12550" width="12.5" style="126" customWidth="1"/>
    <col min="12551" max="12799" width="9" style="126"/>
    <col min="12800" max="12800" width="1.125" style="126" customWidth="1"/>
    <col min="12801" max="12801" width="16.5" style="126" customWidth="1"/>
    <col min="12802" max="12802" width="29.375" style="126" customWidth="1"/>
    <col min="12803" max="12803" width="10.875" style="126" customWidth="1"/>
    <col min="12804" max="12804" width="12.625" style="126" customWidth="1"/>
    <col min="12805" max="12805" width="12.375" style="126" customWidth="1"/>
    <col min="12806" max="12806" width="12.5" style="126" customWidth="1"/>
    <col min="12807" max="13055" width="9" style="126"/>
    <col min="13056" max="13056" width="1.125" style="126" customWidth="1"/>
    <col min="13057" max="13057" width="16.5" style="126" customWidth="1"/>
    <col min="13058" max="13058" width="29.375" style="126" customWidth="1"/>
    <col min="13059" max="13059" width="10.875" style="126" customWidth="1"/>
    <col min="13060" max="13060" width="12.625" style="126" customWidth="1"/>
    <col min="13061" max="13061" width="12.375" style="126" customWidth="1"/>
    <col min="13062" max="13062" width="12.5" style="126" customWidth="1"/>
    <col min="13063" max="13311" width="9" style="126"/>
    <col min="13312" max="13312" width="1.125" style="126" customWidth="1"/>
    <col min="13313" max="13313" width="16.5" style="126" customWidth="1"/>
    <col min="13314" max="13314" width="29.375" style="126" customWidth="1"/>
    <col min="13315" max="13315" width="10.875" style="126" customWidth="1"/>
    <col min="13316" max="13316" width="12.625" style="126" customWidth="1"/>
    <col min="13317" max="13317" width="12.375" style="126" customWidth="1"/>
    <col min="13318" max="13318" width="12.5" style="126" customWidth="1"/>
    <col min="13319" max="13567" width="9" style="126"/>
    <col min="13568" max="13568" width="1.125" style="126" customWidth="1"/>
    <col min="13569" max="13569" width="16.5" style="126" customWidth="1"/>
    <col min="13570" max="13570" width="29.375" style="126" customWidth="1"/>
    <col min="13571" max="13571" width="10.875" style="126" customWidth="1"/>
    <col min="13572" max="13572" width="12.625" style="126" customWidth="1"/>
    <col min="13573" max="13573" width="12.375" style="126" customWidth="1"/>
    <col min="13574" max="13574" width="12.5" style="126" customWidth="1"/>
    <col min="13575" max="13823" width="9" style="126"/>
    <col min="13824" max="13824" width="1.125" style="126" customWidth="1"/>
    <col min="13825" max="13825" width="16.5" style="126" customWidth="1"/>
    <col min="13826" max="13826" width="29.375" style="126" customWidth="1"/>
    <col min="13827" max="13827" width="10.875" style="126" customWidth="1"/>
    <col min="13828" max="13828" width="12.625" style="126" customWidth="1"/>
    <col min="13829" max="13829" width="12.375" style="126" customWidth="1"/>
    <col min="13830" max="13830" width="12.5" style="126" customWidth="1"/>
    <col min="13831" max="14079" width="9" style="126"/>
    <col min="14080" max="14080" width="1.125" style="126" customWidth="1"/>
    <col min="14081" max="14081" width="16.5" style="126" customWidth="1"/>
    <col min="14082" max="14082" width="29.375" style="126" customWidth="1"/>
    <col min="14083" max="14083" width="10.875" style="126" customWidth="1"/>
    <col min="14084" max="14084" width="12.625" style="126" customWidth="1"/>
    <col min="14085" max="14085" width="12.375" style="126" customWidth="1"/>
    <col min="14086" max="14086" width="12.5" style="126" customWidth="1"/>
    <col min="14087" max="14335" width="9" style="126"/>
    <col min="14336" max="14336" width="1.125" style="126" customWidth="1"/>
    <col min="14337" max="14337" width="16.5" style="126" customWidth="1"/>
    <col min="14338" max="14338" width="29.375" style="126" customWidth="1"/>
    <col min="14339" max="14339" width="10.875" style="126" customWidth="1"/>
    <col min="14340" max="14340" width="12.625" style="126" customWidth="1"/>
    <col min="14341" max="14341" width="12.375" style="126" customWidth="1"/>
    <col min="14342" max="14342" width="12.5" style="126" customWidth="1"/>
    <col min="14343" max="14591" width="9" style="126"/>
    <col min="14592" max="14592" width="1.125" style="126" customWidth="1"/>
    <col min="14593" max="14593" width="16.5" style="126" customWidth="1"/>
    <col min="14594" max="14594" width="29.375" style="126" customWidth="1"/>
    <col min="14595" max="14595" width="10.875" style="126" customWidth="1"/>
    <col min="14596" max="14596" width="12.625" style="126" customWidth="1"/>
    <col min="14597" max="14597" width="12.375" style="126" customWidth="1"/>
    <col min="14598" max="14598" width="12.5" style="126" customWidth="1"/>
    <col min="14599" max="14847" width="9" style="126"/>
    <col min="14848" max="14848" width="1.125" style="126" customWidth="1"/>
    <col min="14849" max="14849" width="16.5" style="126" customWidth="1"/>
    <col min="14850" max="14850" width="29.375" style="126" customWidth="1"/>
    <col min="14851" max="14851" width="10.875" style="126" customWidth="1"/>
    <col min="14852" max="14852" width="12.625" style="126" customWidth="1"/>
    <col min="14853" max="14853" width="12.375" style="126" customWidth="1"/>
    <col min="14854" max="14854" width="12.5" style="126" customWidth="1"/>
    <col min="14855" max="15103" width="9" style="126"/>
    <col min="15104" max="15104" width="1.125" style="126" customWidth="1"/>
    <col min="15105" max="15105" width="16.5" style="126" customWidth="1"/>
    <col min="15106" max="15106" width="29.375" style="126" customWidth="1"/>
    <col min="15107" max="15107" width="10.875" style="126" customWidth="1"/>
    <col min="15108" max="15108" width="12.625" style="126" customWidth="1"/>
    <col min="15109" max="15109" width="12.375" style="126" customWidth="1"/>
    <col min="15110" max="15110" width="12.5" style="126" customWidth="1"/>
    <col min="15111" max="15359" width="9" style="126"/>
    <col min="15360" max="15360" width="1.125" style="126" customWidth="1"/>
    <col min="15361" max="15361" width="16.5" style="126" customWidth="1"/>
    <col min="15362" max="15362" width="29.375" style="126" customWidth="1"/>
    <col min="15363" max="15363" width="10.875" style="126" customWidth="1"/>
    <col min="15364" max="15364" width="12.625" style="126" customWidth="1"/>
    <col min="15365" max="15365" width="12.375" style="126" customWidth="1"/>
    <col min="15366" max="15366" width="12.5" style="126" customWidth="1"/>
    <col min="15367" max="15615" width="9" style="126"/>
    <col min="15616" max="15616" width="1.125" style="126" customWidth="1"/>
    <col min="15617" max="15617" width="16.5" style="126" customWidth="1"/>
    <col min="15618" max="15618" width="29.375" style="126" customWidth="1"/>
    <col min="15619" max="15619" width="10.875" style="126" customWidth="1"/>
    <col min="15620" max="15620" width="12.625" style="126" customWidth="1"/>
    <col min="15621" max="15621" width="12.375" style="126" customWidth="1"/>
    <col min="15622" max="15622" width="12.5" style="126" customWidth="1"/>
    <col min="15623" max="15871" width="9" style="126"/>
    <col min="15872" max="15872" width="1.125" style="126" customWidth="1"/>
    <col min="15873" max="15873" width="16.5" style="126" customWidth="1"/>
    <col min="15874" max="15874" width="29.375" style="126" customWidth="1"/>
    <col min="15875" max="15875" width="10.875" style="126" customWidth="1"/>
    <col min="15876" max="15876" width="12.625" style="126" customWidth="1"/>
    <col min="15877" max="15877" width="12.375" style="126" customWidth="1"/>
    <col min="15878" max="15878" width="12.5" style="126" customWidth="1"/>
    <col min="15879" max="16127" width="9" style="126"/>
    <col min="16128" max="16128" width="1.125" style="126" customWidth="1"/>
    <col min="16129" max="16129" width="16.5" style="126" customWidth="1"/>
    <col min="16130" max="16130" width="29.375" style="126" customWidth="1"/>
    <col min="16131" max="16131" width="10.875" style="126" customWidth="1"/>
    <col min="16132" max="16132" width="12.625" style="126" customWidth="1"/>
    <col min="16133" max="16133" width="12.375" style="126" customWidth="1"/>
    <col min="16134" max="16134" width="12.5" style="126" customWidth="1"/>
    <col min="16135" max="16384" width="9" style="126"/>
  </cols>
  <sheetData>
    <row r="1" spans="1:6" ht="21" customHeight="1">
      <c r="A1" s="133" t="s">
        <v>520</v>
      </c>
    </row>
    <row r="2" spans="1:6" ht="47.25" customHeight="1">
      <c r="A2" s="206" t="s">
        <v>475</v>
      </c>
      <c r="B2" s="206"/>
      <c r="C2" s="206"/>
      <c r="D2" s="206"/>
      <c r="E2" s="206"/>
      <c r="F2" s="206"/>
    </row>
    <row r="3" spans="1:6" ht="19.5" customHeight="1">
      <c r="A3" s="136"/>
      <c r="B3" s="136"/>
      <c r="C3" s="136"/>
      <c r="D3" s="136"/>
      <c r="E3" s="136"/>
      <c r="F3" s="137" t="s">
        <v>476</v>
      </c>
    </row>
    <row r="4" spans="1:6" ht="36" customHeight="1">
      <c r="A4" s="204" t="s">
        <v>477</v>
      </c>
      <c r="B4" s="204" t="s">
        <v>564</v>
      </c>
      <c r="C4" s="204"/>
      <c r="D4" s="138" t="s">
        <v>478</v>
      </c>
      <c r="E4" s="204">
        <v>2670.79</v>
      </c>
      <c r="F4" s="204"/>
    </row>
    <row r="5" spans="1:6" ht="36" customHeight="1">
      <c r="A5" s="204"/>
      <c r="B5" s="204"/>
      <c r="C5" s="204"/>
      <c r="D5" s="138" t="s">
        <v>479</v>
      </c>
      <c r="E5" s="204">
        <v>2670.79</v>
      </c>
      <c r="F5" s="204"/>
    </row>
    <row r="6" spans="1:6" ht="187.7" customHeight="1">
      <c r="A6" s="138" t="s">
        <v>480</v>
      </c>
      <c r="B6" s="204" t="s">
        <v>565</v>
      </c>
      <c r="C6" s="204"/>
      <c r="D6" s="204"/>
      <c r="E6" s="204"/>
      <c r="F6" s="204"/>
    </row>
    <row r="7" spans="1:6" ht="26.25" customHeight="1">
      <c r="A7" s="205" t="s">
        <v>481</v>
      </c>
      <c r="B7" s="160" t="s">
        <v>482</v>
      </c>
      <c r="C7" s="160" t="s">
        <v>483</v>
      </c>
      <c r="D7" s="160" t="s">
        <v>484</v>
      </c>
      <c r="E7" s="160" t="s">
        <v>485</v>
      </c>
      <c r="F7" s="160" t="s">
        <v>486</v>
      </c>
    </row>
    <row r="8" spans="1:6" ht="56.25" customHeight="1">
      <c r="A8" s="205"/>
      <c r="B8" s="178" t="s">
        <v>566</v>
      </c>
      <c r="C8" s="179">
        <v>20</v>
      </c>
      <c r="D8" s="179" t="s">
        <v>567</v>
      </c>
      <c r="E8" s="179" t="s">
        <v>568</v>
      </c>
      <c r="F8" s="178">
        <v>100</v>
      </c>
    </row>
    <row r="9" spans="1:6" ht="76.5" customHeight="1">
      <c r="A9" s="205"/>
      <c r="B9" s="178" t="s">
        <v>590</v>
      </c>
      <c r="C9" s="179">
        <v>10</v>
      </c>
      <c r="D9" s="179" t="s">
        <v>569</v>
      </c>
      <c r="E9" s="179" t="s">
        <v>570</v>
      </c>
      <c r="F9" s="178" t="s">
        <v>571</v>
      </c>
    </row>
    <row r="10" spans="1:6" ht="47.25" customHeight="1">
      <c r="A10" s="205"/>
      <c r="B10" s="178" t="s">
        <v>572</v>
      </c>
      <c r="C10" s="179">
        <v>10</v>
      </c>
      <c r="D10" s="179" t="s">
        <v>573</v>
      </c>
      <c r="E10" s="179" t="s">
        <v>570</v>
      </c>
      <c r="F10" s="178" t="s">
        <v>574</v>
      </c>
    </row>
    <row r="11" spans="1:6" ht="38.25" customHeight="1">
      <c r="A11" s="205"/>
      <c r="B11" s="178" t="s">
        <v>575</v>
      </c>
      <c r="C11" s="179">
        <v>10</v>
      </c>
      <c r="D11" s="179" t="s">
        <v>576</v>
      </c>
      <c r="E11" s="179" t="s">
        <v>570</v>
      </c>
      <c r="F11" s="178" t="s">
        <v>577</v>
      </c>
    </row>
    <row r="12" spans="1:6" ht="26.25" customHeight="1">
      <c r="A12" s="205"/>
      <c r="B12" s="178" t="s">
        <v>578</v>
      </c>
      <c r="C12" s="179">
        <v>10</v>
      </c>
      <c r="D12" s="179" t="s">
        <v>567</v>
      </c>
      <c r="E12" s="179" t="s">
        <v>568</v>
      </c>
      <c r="F12" s="178">
        <v>100</v>
      </c>
    </row>
    <row r="13" spans="1:6" ht="57.75" customHeight="1">
      <c r="A13" s="205"/>
      <c r="B13" s="178" t="s">
        <v>579</v>
      </c>
      <c r="C13" s="179">
        <v>10</v>
      </c>
      <c r="D13" s="179" t="s">
        <v>580</v>
      </c>
      <c r="E13" s="179" t="s">
        <v>570</v>
      </c>
      <c r="F13" s="178" t="s">
        <v>581</v>
      </c>
    </row>
    <row r="14" spans="1:6" ht="26.25" customHeight="1">
      <c r="A14" s="205"/>
      <c r="B14" s="178" t="s">
        <v>582</v>
      </c>
      <c r="C14" s="179">
        <v>10</v>
      </c>
      <c r="D14" s="179" t="s">
        <v>567</v>
      </c>
      <c r="E14" s="179" t="s">
        <v>598</v>
      </c>
      <c r="F14" s="178">
        <v>100</v>
      </c>
    </row>
    <row r="15" spans="1:6" ht="51.75" customHeight="1">
      <c r="A15" s="205"/>
      <c r="B15" s="178" t="s">
        <v>583</v>
      </c>
      <c r="C15" s="179">
        <v>20</v>
      </c>
      <c r="D15" s="179" t="s">
        <v>584</v>
      </c>
      <c r="E15" s="179" t="s">
        <v>570</v>
      </c>
      <c r="F15" s="178" t="s">
        <v>585</v>
      </c>
    </row>
    <row r="16" spans="1:6">
      <c r="A16" s="127"/>
      <c r="B16" s="128"/>
      <c r="C16" s="129"/>
      <c r="D16" s="129"/>
      <c r="E16" s="129"/>
      <c r="F16" s="128"/>
    </row>
    <row r="17" spans="1:6">
      <c r="A17" s="127"/>
      <c r="B17" s="128"/>
      <c r="C17" s="129"/>
      <c r="D17" s="129"/>
      <c r="E17" s="129"/>
      <c r="F17" s="128"/>
    </row>
    <row r="18" spans="1:6">
      <c r="A18" s="127"/>
      <c r="B18" s="128"/>
      <c r="C18" s="129"/>
      <c r="D18" s="129"/>
      <c r="E18" s="129"/>
      <c r="F18" s="128"/>
    </row>
    <row r="19" spans="1:6">
      <c r="A19" s="127"/>
      <c r="B19" s="128"/>
      <c r="C19" s="129"/>
      <c r="D19" s="129"/>
      <c r="E19" s="129"/>
      <c r="F19" s="128"/>
    </row>
    <row r="20" spans="1:6">
      <c r="A20" s="127"/>
      <c r="B20" s="128"/>
      <c r="C20" s="129"/>
      <c r="D20" s="129"/>
      <c r="E20" s="129"/>
      <c r="F20" s="128"/>
    </row>
    <row r="21" spans="1:6">
      <c r="A21" s="127"/>
      <c r="B21" s="128"/>
      <c r="C21" s="129"/>
      <c r="D21" s="129"/>
      <c r="E21" s="129"/>
      <c r="F21" s="128"/>
    </row>
    <row r="22" spans="1:6">
      <c r="A22" s="127"/>
      <c r="B22" s="128"/>
      <c r="C22" s="129"/>
      <c r="D22" s="129"/>
      <c r="E22" s="129"/>
      <c r="F22" s="128"/>
    </row>
    <row r="23" spans="1:6">
      <c r="A23" s="127"/>
      <c r="B23" s="128"/>
      <c r="C23" s="129"/>
      <c r="D23" s="129"/>
      <c r="E23" s="129"/>
      <c r="F23" s="128"/>
    </row>
    <row r="24" spans="1:6">
      <c r="A24" s="127"/>
      <c r="B24" s="128"/>
      <c r="C24" s="129"/>
      <c r="D24" s="129"/>
      <c r="E24" s="129"/>
      <c r="F24" s="128"/>
    </row>
    <row r="25" spans="1:6">
      <c r="A25" s="127"/>
      <c r="B25" s="128"/>
      <c r="C25" s="129"/>
      <c r="D25" s="129"/>
      <c r="E25" s="129"/>
      <c r="F25" s="128"/>
    </row>
    <row r="26" spans="1:6">
      <c r="A26" s="127"/>
      <c r="B26" s="128"/>
      <c r="C26" s="129"/>
      <c r="D26" s="129"/>
      <c r="E26" s="129"/>
      <c r="F26" s="128"/>
    </row>
    <row r="27" spans="1:6">
      <c r="A27" s="127"/>
      <c r="B27" s="128"/>
      <c r="C27" s="129"/>
      <c r="D27" s="129"/>
      <c r="E27" s="129"/>
      <c r="F27" s="128"/>
    </row>
    <row r="28" spans="1:6">
      <c r="A28" s="127"/>
      <c r="B28" s="128"/>
      <c r="C28" s="129"/>
      <c r="D28" s="129"/>
      <c r="E28" s="129"/>
      <c r="F28" s="128"/>
    </row>
    <row r="29" spans="1:6">
      <c r="A29" s="127"/>
      <c r="B29" s="128"/>
      <c r="C29" s="129"/>
      <c r="D29" s="129"/>
      <c r="E29" s="129"/>
      <c r="F29" s="128"/>
    </row>
    <row r="30" spans="1:6">
      <c r="A30" s="127"/>
      <c r="B30" s="128"/>
      <c r="C30" s="129"/>
      <c r="D30" s="129"/>
      <c r="E30" s="129"/>
      <c r="F30" s="128"/>
    </row>
    <row r="31" spans="1:6">
      <c r="A31" s="127"/>
      <c r="B31" s="128"/>
      <c r="C31" s="129"/>
      <c r="D31" s="129"/>
      <c r="E31" s="129"/>
      <c r="F31" s="128"/>
    </row>
    <row r="32" spans="1:6">
      <c r="A32" s="127"/>
      <c r="B32" s="128"/>
      <c r="C32" s="129"/>
      <c r="D32" s="129"/>
      <c r="E32" s="129"/>
      <c r="F32" s="128"/>
    </row>
    <row r="33" spans="1:6">
      <c r="A33" s="127"/>
      <c r="B33" s="128"/>
      <c r="C33" s="129"/>
      <c r="D33" s="129"/>
      <c r="E33" s="129"/>
      <c r="F33" s="128"/>
    </row>
    <row r="34" spans="1:6">
      <c r="A34" s="127"/>
      <c r="B34" s="128"/>
      <c r="C34" s="129"/>
      <c r="D34" s="129"/>
      <c r="E34" s="129"/>
      <c r="F34" s="128"/>
    </row>
    <row r="35" spans="1:6">
      <c r="B35" s="130"/>
      <c r="C35" s="131"/>
      <c r="D35" s="131"/>
      <c r="E35" s="131"/>
      <c r="F35" s="130"/>
    </row>
    <row r="36" spans="1:6">
      <c r="B36" s="130"/>
      <c r="C36" s="131"/>
      <c r="D36" s="131"/>
      <c r="E36" s="131"/>
      <c r="F36" s="130"/>
    </row>
    <row r="37" spans="1:6">
      <c r="B37" s="130"/>
      <c r="C37" s="130"/>
      <c r="D37" s="130"/>
      <c r="E37" s="130"/>
      <c r="F37" s="130"/>
    </row>
    <row r="38" spans="1:6">
      <c r="B38" s="130"/>
      <c r="C38" s="130"/>
      <c r="D38" s="130"/>
      <c r="E38" s="130"/>
      <c r="F38" s="130"/>
    </row>
    <row r="39" spans="1:6">
      <c r="B39" s="130"/>
      <c r="C39" s="130"/>
      <c r="D39" s="130"/>
      <c r="E39" s="130"/>
      <c r="F39" s="130"/>
    </row>
    <row r="40" spans="1:6">
      <c r="B40" s="130"/>
      <c r="C40" s="130"/>
      <c r="D40" s="130"/>
      <c r="E40" s="130"/>
      <c r="F40" s="130"/>
    </row>
    <row r="41" spans="1:6">
      <c r="B41" s="130"/>
      <c r="C41" s="130"/>
      <c r="D41" s="130"/>
      <c r="E41" s="130"/>
      <c r="F41" s="130"/>
    </row>
    <row r="42" spans="1:6">
      <c r="B42" s="130"/>
      <c r="C42" s="130"/>
      <c r="D42" s="130"/>
      <c r="E42" s="130"/>
      <c r="F42" s="130"/>
    </row>
    <row r="43" spans="1:6">
      <c r="B43" s="130"/>
      <c r="C43" s="130"/>
      <c r="D43" s="130"/>
      <c r="E43" s="130"/>
      <c r="F43" s="130"/>
    </row>
    <row r="44" spans="1:6">
      <c r="B44" s="130"/>
      <c r="C44" s="130"/>
      <c r="D44" s="130"/>
      <c r="E44" s="130"/>
      <c r="F44" s="130"/>
    </row>
    <row r="45" spans="1:6">
      <c r="B45" s="130"/>
      <c r="C45" s="130"/>
      <c r="D45" s="130"/>
      <c r="E45" s="130"/>
      <c r="F45" s="130"/>
    </row>
    <row r="46" spans="1:6">
      <c r="B46" s="130"/>
      <c r="C46" s="130"/>
      <c r="D46" s="130"/>
      <c r="E46" s="130"/>
      <c r="F46" s="130"/>
    </row>
    <row r="47" spans="1:6">
      <c r="B47" s="130"/>
      <c r="C47" s="130"/>
      <c r="D47" s="130"/>
      <c r="E47" s="130"/>
      <c r="F47" s="130"/>
    </row>
    <row r="48" spans="1:6">
      <c r="B48" s="130"/>
      <c r="C48" s="130"/>
      <c r="D48" s="130"/>
      <c r="E48" s="130"/>
      <c r="F48" s="130"/>
    </row>
    <row r="49" spans="2:6">
      <c r="B49" s="130"/>
      <c r="C49" s="130"/>
      <c r="D49" s="130"/>
      <c r="E49" s="130"/>
      <c r="F49" s="130"/>
    </row>
    <row r="50" spans="2:6">
      <c r="B50" s="130"/>
      <c r="C50" s="130"/>
      <c r="D50" s="130"/>
      <c r="E50" s="130"/>
      <c r="F50" s="130"/>
    </row>
    <row r="51" spans="2:6">
      <c r="B51" s="130"/>
      <c r="C51" s="130"/>
      <c r="D51" s="130"/>
      <c r="E51" s="130"/>
      <c r="F51" s="130"/>
    </row>
    <row r="52" spans="2:6">
      <c r="B52" s="130"/>
      <c r="C52" s="130"/>
      <c r="D52" s="130"/>
      <c r="E52" s="130"/>
      <c r="F52" s="130"/>
    </row>
    <row r="53" spans="2:6">
      <c r="B53" s="130"/>
      <c r="C53" s="130"/>
      <c r="D53" s="130"/>
      <c r="E53" s="130"/>
      <c r="F53" s="130"/>
    </row>
    <row r="54" spans="2:6">
      <c r="B54" s="130"/>
      <c r="C54" s="130"/>
      <c r="D54" s="130"/>
      <c r="E54" s="130"/>
      <c r="F54" s="130"/>
    </row>
    <row r="55" spans="2:6">
      <c r="B55" s="130"/>
      <c r="C55" s="130"/>
      <c r="D55" s="130"/>
      <c r="E55" s="130"/>
      <c r="F55" s="130"/>
    </row>
  </sheetData>
  <mergeCells count="7">
    <mergeCell ref="B6:F6"/>
    <mergeCell ref="A7:A15"/>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1" sqref="A21"/>
    </sheetView>
  </sheetViews>
  <sheetFormatPr defaultColWidth="9" defaultRowHeight="14.25"/>
  <cols>
    <col min="1" max="1" width="13.375" style="142" customWidth="1"/>
    <col min="2" max="2" width="20" style="142" customWidth="1"/>
    <col min="3" max="3" width="11.5" style="142" customWidth="1"/>
    <col min="4" max="4" width="11.125" style="142" customWidth="1"/>
    <col min="5" max="5" width="11.875" style="142" customWidth="1"/>
    <col min="6" max="6" width="10.5" style="142" customWidth="1"/>
    <col min="7" max="7" width="9" style="142" customWidth="1"/>
    <col min="8" max="16384" width="9" style="142"/>
  </cols>
  <sheetData>
    <row r="1" spans="1:7" ht="24.75" customHeight="1">
      <c r="A1" s="141" t="s">
        <v>521</v>
      </c>
    </row>
    <row r="2" spans="1:7" ht="40.5" customHeight="1">
      <c r="A2" s="209" t="s">
        <v>523</v>
      </c>
      <c r="B2" s="209"/>
      <c r="C2" s="209"/>
      <c r="D2" s="209"/>
      <c r="E2" s="209"/>
      <c r="F2" s="209"/>
      <c r="G2" s="209"/>
    </row>
    <row r="3" spans="1:7" ht="22.5">
      <c r="A3" s="143"/>
      <c r="B3" s="136"/>
      <c r="C3" s="136"/>
      <c r="D3" s="136"/>
      <c r="E3" s="136"/>
      <c r="G3" s="144" t="s">
        <v>488</v>
      </c>
    </row>
    <row r="4" spans="1:7" ht="27.75" customHeight="1">
      <c r="A4" s="145" t="s">
        <v>489</v>
      </c>
      <c r="B4" s="207"/>
      <c r="C4" s="207"/>
      <c r="D4" s="207"/>
      <c r="E4" s="146" t="s">
        <v>490</v>
      </c>
      <c r="F4" s="207"/>
      <c r="G4" s="207"/>
    </row>
    <row r="5" spans="1:7" ht="27.75" customHeight="1">
      <c r="A5" s="207" t="s">
        <v>509</v>
      </c>
      <c r="B5" s="207" t="s">
        <v>491</v>
      </c>
      <c r="C5" s="207"/>
      <c r="D5" s="207"/>
      <c r="E5" s="146" t="s">
        <v>524</v>
      </c>
      <c r="F5" s="207"/>
      <c r="G5" s="207"/>
    </row>
    <row r="6" spans="1:7" ht="27.75" customHeight="1">
      <c r="A6" s="207"/>
      <c r="B6" s="207"/>
      <c r="C6" s="207"/>
      <c r="D6" s="207"/>
      <c r="E6" s="146" t="s">
        <v>525</v>
      </c>
      <c r="F6" s="207"/>
      <c r="G6" s="207"/>
    </row>
    <row r="7" spans="1:7" ht="34.5" customHeight="1">
      <c r="A7" s="146" t="s">
        <v>492</v>
      </c>
      <c r="B7" s="207"/>
      <c r="C7" s="207"/>
      <c r="D7" s="207"/>
      <c r="E7" s="207"/>
      <c r="F7" s="207"/>
      <c r="G7" s="207"/>
    </row>
    <row r="8" spans="1:7" ht="34.5" customHeight="1">
      <c r="A8" s="146" t="s">
        <v>493</v>
      </c>
      <c r="B8" s="207"/>
      <c r="C8" s="207"/>
      <c r="D8" s="207"/>
      <c r="E8" s="207"/>
      <c r="F8" s="207"/>
      <c r="G8" s="207"/>
    </row>
    <row r="9" spans="1:7" ht="34.5" customHeight="1">
      <c r="A9" s="146" t="s">
        <v>494</v>
      </c>
      <c r="B9" s="207"/>
      <c r="C9" s="207"/>
      <c r="D9" s="207"/>
      <c r="E9" s="207"/>
      <c r="F9" s="207"/>
      <c r="G9" s="207"/>
    </row>
    <row r="10" spans="1:7" ht="23.25" customHeight="1">
      <c r="A10" s="208" t="s">
        <v>495</v>
      </c>
      <c r="B10" s="146" t="s">
        <v>496</v>
      </c>
      <c r="C10" s="146" t="s">
        <v>497</v>
      </c>
      <c r="D10" s="146" t="s">
        <v>498</v>
      </c>
      <c r="E10" s="146" t="s">
        <v>499</v>
      </c>
      <c r="F10" s="146" t="s">
        <v>500</v>
      </c>
      <c r="G10" s="146" t="s">
        <v>501</v>
      </c>
    </row>
    <row r="11" spans="1:7" ht="23.25" customHeight="1">
      <c r="A11" s="208"/>
      <c r="B11" s="146"/>
      <c r="C11" s="146"/>
      <c r="D11" s="147"/>
      <c r="E11" s="148"/>
      <c r="F11" s="148"/>
      <c r="G11" s="148"/>
    </row>
    <row r="12" spans="1:7" ht="23.25" customHeight="1">
      <c r="A12" s="208"/>
      <c r="B12" s="146"/>
      <c r="C12" s="146"/>
      <c r="D12" s="147"/>
      <c r="E12" s="148"/>
      <c r="F12" s="148"/>
      <c r="G12" s="148"/>
    </row>
    <row r="13" spans="1:7" ht="23.25" customHeight="1">
      <c r="A13" s="208"/>
      <c r="B13" s="146"/>
      <c r="C13" s="146"/>
      <c r="D13" s="147"/>
      <c r="E13" s="148"/>
      <c r="F13" s="148"/>
      <c r="G13" s="148"/>
    </row>
    <row r="14" spans="1:7" ht="23.25" customHeight="1">
      <c r="A14" s="208"/>
      <c r="B14" s="146"/>
      <c r="C14" s="146"/>
      <c r="D14" s="147"/>
      <c r="E14" s="148"/>
      <c r="F14" s="148"/>
      <c r="G14" s="148"/>
    </row>
    <row r="15" spans="1:7" ht="23.25" customHeight="1">
      <c r="A15" s="208"/>
      <c r="B15" s="146"/>
      <c r="C15" s="146"/>
      <c r="D15" s="147"/>
      <c r="E15" s="148"/>
      <c r="F15" s="148"/>
      <c r="G15" s="148"/>
    </row>
    <row r="16" spans="1:7" ht="23.25" customHeight="1">
      <c r="A16" s="208"/>
      <c r="B16" s="146"/>
      <c r="C16" s="146"/>
      <c r="D16" s="147"/>
      <c r="E16" s="148"/>
      <c r="F16" s="148"/>
      <c r="G16" s="148"/>
    </row>
    <row r="17" spans="1:7" ht="23.25" customHeight="1">
      <c r="A17" s="208"/>
      <c r="B17" s="146"/>
      <c r="C17" s="146"/>
      <c r="D17" s="147"/>
      <c r="E17" s="148"/>
      <c r="F17" s="148"/>
      <c r="G17" s="148"/>
    </row>
    <row r="18" spans="1:7" ht="23.25" customHeight="1">
      <c r="A18" s="208"/>
      <c r="B18" s="146"/>
      <c r="C18" s="146"/>
      <c r="D18" s="147"/>
      <c r="E18" s="148"/>
      <c r="F18" s="148"/>
      <c r="G18" s="148"/>
    </row>
    <row r="19" spans="1:7" ht="23.25" customHeight="1">
      <c r="A19" s="208"/>
      <c r="B19" s="146"/>
      <c r="C19" s="146"/>
      <c r="D19" s="147"/>
      <c r="E19" s="148"/>
      <c r="F19" s="148"/>
      <c r="G19" s="148"/>
    </row>
    <row r="20" spans="1:7" ht="23.25" customHeight="1">
      <c r="A20" s="208"/>
      <c r="B20" s="146"/>
      <c r="C20" s="146"/>
      <c r="D20" s="147"/>
      <c r="E20" s="148"/>
      <c r="F20" s="148"/>
      <c r="G20" s="148"/>
    </row>
    <row r="21" spans="1:7" ht="26.1" customHeight="1">
      <c r="A21" s="180" t="s">
        <v>605</v>
      </c>
    </row>
  </sheetData>
  <mergeCells count="11">
    <mergeCell ref="B7:G7"/>
    <mergeCell ref="B8:G8"/>
    <mergeCell ref="B9:G9"/>
    <mergeCell ref="A10:A20"/>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workbookViewId="0">
      <selection activeCell="J12" sqref="J12"/>
    </sheetView>
  </sheetViews>
  <sheetFormatPr defaultColWidth="9" defaultRowHeight="14.25"/>
  <cols>
    <col min="1" max="1" width="13.375" style="142" customWidth="1"/>
    <col min="2" max="2" width="21" style="142" customWidth="1"/>
    <col min="3" max="3" width="12.125" style="142" customWidth="1"/>
    <col min="4" max="4" width="10.375" style="142" customWidth="1"/>
    <col min="5" max="5" width="11.125" style="142" customWidth="1"/>
    <col min="6" max="6" width="29.875" style="142" customWidth="1"/>
    <col min="7" max="16384" width="9" style="142"/>
  </cols>
  <sheetData>
    <row r="1" spans="1:6" ht="24.75" customHeight="1">
      <c r="A1" s="141" t="s">
        <v>522</v>
      </c>
    </row>
    <row r="2" spans="1:6" ht="51.75" customHeight="1">
      <c r="A2" s="209" t="s">
        <v>526</v>
      </c>
      <c r="B2" s="209"/>
      <c r="C2" s="209"/>
      <c r="D2" s="209"/>
      <c r="E2" s="209"/>
      <c r="F2" s="209"/>
    </row>
    <row r="3" spans="1:6" ht="25.5" customHeight="1">
      <c r="A3" s="143"/>
      <c r="B3" s="136"/>
      <c r="C3" s="136"/>
      <c r="D3" s="136"/>
      <c r="E3" s="136"/>
      <c r="F3" s="144" t="s">
        <v>488</v>
      </c>
    </row>
    <row r="4" spans="1:6" ht="26.25" customHeight="1">
      <c r="A4" s="145" t="s">
        <v>489</v>
      </c>
      <c r="B4" s="207" t="s">
        <v>586</v>
      </c>
      <c r="C4" s="207"/>
      <c r="D4" s="207"/>
      <c r="E4" s="146" t="s">
        <v>490</v>
      </c>
      <c r="F4" s="152" t="s">
        <v>587</v>
      </c>
    </row>
    <row r="5" spans="1:6" ht="26.25" customHeight="1">
      <c r="A5" s="207" t="s">
        <v>510</v>
      </c>
      <c r="B5" s="207">
        <v>8</v>
      </c>
      <c r="C5" s="207"/>
      <c r="D5" s="207"/>
      <c r="E5" s="146" t="s">
        <v>524</v>
      </c>
      <c r="F5" s="146">
        <v>8</v>
      </c>
    </row>
    <row r="6" spans="1:6" ht="26.25" customHeight="1">
      <c r="A6" s="207"/>
      <c r="B6" s="207"/>
      <c r="C6" s="207"/>
      <c r="D6" s="207"/>
      <c r="E6" s="146" t="s">
        <v>525</v>
      </c>
      <c r="F6" s="146"/>
    </row>
    <row r="7" spans="1:6" ht="39" customHeight="1">
      <c r="A7" s="146" t="s">
        <v>492</v>
      </c>
      <c r="B7" s="207" t="s">
        <v>588</v>
      </c>
      <c r="C7" s="207"/>
      <c r="D7" s="207"/>
      <c r="E7" s="207"/>
      <c r="F7" s="207"/>
    </row>
    <row r="8" spans="1:6" ht="39" customHeight="1">
      <c r="A8" s="146" t="s">
        <v>502</v>
      </c>
      <c r="B8" s="207"/>
      <c r="C8" s="207"/>
      <c r="D8" s="207"/>
      <c r="E8" s="207"/>
      <c r="F8" s="207"/>
    </row>
    <row r="9" spans="1:6" ht="39" customHeight="1">
      <c r="A9" s="146" t="s">
        <v>503</v>
      </c>
      <c r="B9" s="207" t="s">
        <v>589</v>
      </c>
      <c r="C9" s="207"/>
      <c r="D9" s="207"/>
      <c r="E9" s="207"/>
      <c r="F9" s="207"/>
    </row>
    <row r="10" spans="1:6" ht="21" customHeight="1">
      <c r="A10" s="208" t="s">
        <v>481</v>
      </c>
      <c r="B10" s="146" t="s">
        <v>504</v>
      </c>
      <c r="C10" s="146" t="s">
        <v>505</v>
      </c>
      <c r="D10" s="146" t="s">
        <v>484</v>
      </c>
      <c r="E10" s="146" t="s">
        <v>506</v>
      </c>
      <c r="F10" s="146" t="s">
        <v>507</v>
      </c>
    </row>
    <row r="11" spans="1:6" ht="81.75" customHeight="1">
      <c r="A11" s="208"/>
      <c r="B11" s="181" t="s">
        <v>590</v>
      </c>
      <c r="C11" s="182">
        <v>50</v>
      </c>
      <c r="D11" s="182" t="s">
        <v>569</v>
      </c>
      <c r="E11" s="182" t="s">
        <v>592</v>
      </c>
      <c r="F11" s="181" t="s">
        <v>571</v>
      </c>
    </row>
    <row r="12" spans="1:6" ht="65.25" customHeight="1">
      <c r="A12" s="208"/>
      <c r="B12" s="161" t="s">
        <v>594</v>
      </c>
      <c r="C12" s="161">
        <v>20</v>
      </c>
      <c r="D12" s="147" t="s">
        <v>591</v>
      </c>
      <c r="E12" s="161" t="s">
        <v>593</v>
      </c>
      <c r="F12" s="148" t="s">
        <v>595</v>
      </c>
    </row>
    <row r="13" spans="1:6" ht="65.25" customHeight="1">
      <c r="A13" s="208"/>
      <c r="B13" s="161" t="s">
        <v>596</v>
      </c>
      <c r="C13" s="161">
        <v>20</v>
      </c>
      <c r="D13" s="147" t="s">
        <v>597</v>
      </c>
      <c r="E13" s="161" t="s">
        <v>599</v>
      </c>
      <c r="F13" s="161">
        <v>100</v>
      </c>
    </row>
    <row r="14" spans="1:6" ht="80.25" customHeight="1">
      <c r="A14" s="208"/>
      <c r="B14" s="161" t="s">
        <v>600</v>
      </c>
      <c r="C14" s="161">
        <v>10</v>
      </c>
      <c r="D14" s="147" t="s">
        <v>597</v>
      </c>
      <c r="E14" s="161" t="s">
        <v>599</v>
      </c>
      <c r="F14" s="161">
        <v>100</v>
      </c>
    </row>
    <row r="15" spans="1:6" ht="21" customHeight="1">
      <c r="A15" s="143"/>
      <c r="E15" s="143"/>
    </row>
  </sheetData>
  <mergeCells count="8">
    <mergeCell ref="B9:F9"/>
    <mergeCell ref="A10:A14"/>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2021-04-25T04:42:17Z</dcterms:modified>
</cp:coreProperties>
</file>