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一般公共预算支出'!$A$1:$E$14</definedName>
    <definedName name="_xlnm.Print_Area" localSheetId="3">'3 一般公共预算财政基本支出'!$A$1:$E$39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部门收入总表'!$A$1:$L$25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<sst xmlns="http://schemas.openxmlformats.org/spreadsheetml/2006/main" count="1377" uniqueCount="498">
  <si>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</si>
  <si>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</si>
  <si>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</si>
  <si>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</si>
  <si>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</si>
  <si>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</si>
  <si>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</si>
  <si>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</si>
  <si>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</si>
  <si>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</si>
  <si>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</si>
  <si>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</si>
  <si>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</si>
  <si>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</si>
  <si>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</si>
  <si>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</si>
  <si>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</si>
  <si>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</si>
  <si>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</si>
  <si>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</si>
  <si>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</si>
  <si>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</si>
  <si>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</si>
  <si>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</si>
  <si>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</si>
  <si>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</si>
  <si>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</si>
  <si>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</si>
  <si>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</si>
  <si>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</si>
  <si>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</si>
  <si>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</si>
  <si>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</si>
  <si>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</si>
  <si>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</si>
  <si>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</si>
  <si>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</si>
  <si>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</si>
  <si>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</si>
  <si>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</si>
  <si>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</si>
  <si>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</si>
  <si>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</si>
  <si>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</si>
  <si>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</si>
  <si>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</si>
  <si>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</si>
  <si>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</si>
  <si>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</si>
  <si>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</si>
  <si>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</si>
  <si>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</si>
  <si>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</si>
  <si>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</si>
  <si>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</si>
  <si>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</si>
  <si>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</si>
  <si>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</si>
  <si>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</si>
  <si>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</si>
  <si>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</si>
  <si>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</si>
  <si>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</si>
  <si>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</si>
  <si>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</si>
  <si>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</si>
  <si>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</si>
  <si>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</si>
  <si>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</si>
  <si>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</si>
  <si>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</si>
  <si>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</si>
  <si>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</si>
  <si>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</si>
  <si>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</si>
  <si>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</si>
  <si>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</si>
  <si>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</si>
  <si>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</si>
  <si>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</si>
  <si>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</si>
  <si>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</si>
  <si>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</si>
  <si>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</si>
  <si>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</si>
  <si>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</si>
  <si>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</si>
  <si>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</si>
  <si>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</si>
  <si>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</si>
  <si>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</si>
  <si>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</si>
  <si>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</si>
  <si>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</si>
  <si>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</si>
  <si>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</si>
  <si>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</si>
  <si>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</si>
  <si>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</si>
  <si>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</si>
  <si>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</si>
  <si>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</si>
  <si>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</si>
  <si>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</si>
  <si>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</si>
  <si>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</si>
  <si>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</si>
  <si>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</si>
  <si>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</si>
  <si>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</si>
  <si>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</si>
  <si>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</si>
  <si>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</si>
  <si>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</si>
  <si>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</si>
  <si>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</si>
  <si>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</si>
  <si>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</si>
  <si>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</si>
  <si>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</si>
  <si>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</si>
  <si>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</si>
  <si>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</si>
  <si>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</si>
  <si>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</si>
  <si>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</si>
  <si>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</si>
  <si>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</si>
  <si>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</si>
  <si>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</si>
  <si>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</si>
  <si>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</si>
  <si>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</si>
  <si>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</si>
  <si>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</si>
  <si>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</si>
  <si>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</si>
  <si>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</si>
  <si>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</si>
  <si>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</si>
  <si>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</si>
  <si>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</si>
  <si>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</si>
  <si>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</si>
  <si>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</si>
  <si>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</si>
  <si>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</si>
  <si>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</si>
  <si>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</si>
  <si>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</si>
  <si>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</si>
  <si>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</si>
  <si>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</si>
  <si>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</si>
  <si>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</si>
  <si>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</si>
  <si>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</si>
  <si>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</si>
  <si>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</si>
  <si>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</si>
  <si>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</si>
  <si>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</si>
  <si>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</si>
  <si>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</si>
  <si>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</si>
  <si>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</si>
  <si>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</si>
  <si>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</si>
  <si>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</si>
  <si>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</si>
  <si>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</si>
  <si>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</si>
  <si>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</si>
  <si>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</si>
  <si>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</si>
  <si>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</si>
  <si>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</si>
  <si>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</si>
  <si>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</si>
  <si>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</si>
  <si>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</si>
  <si>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</si>
  <si>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</si>
  <si>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</si>
  <si>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</si>
  <si>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</si>
  <si>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</si>
  <si>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</si>
  <si>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</si>
  <si>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</si>
  <si>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</si>
  <si>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</si>
  <si>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</si>
  <si>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</si>
  <si>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</si>
  <si>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</si>
  <si>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</si>
  <si>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</si>
  <si>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</si>
  <si>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</si>
  <si>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</si>
  <si>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</si>
  <si>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</si>
  <si>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</si>
  <si>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</si>
  <si>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</si>
  <si>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</si>
  <si>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</si>
  <si>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</si>
  <si>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</si>
  <si>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</si>
  <si>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</si>
  <si>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</si>
  <si>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</si>
  <si>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</si>
  <si>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</si>
  <si>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</si>
  <si>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</si>
  <si>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</si>
  <si>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</si>
  <si>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</si>
  <si>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</si>
  <si>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</si>
  <si>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</si>
  <si>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</si>
  <si>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</si>
  <si>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</si>
  <si>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</si>
  <si>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</si>
  <si>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</si>
  <si>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</si>
  <si>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</si>
  <si>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</si>
  <si>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</si>
  <si>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</si>
  <si>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</si>
  <si>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</si>
  <si>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</si>
  <si>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</si>
  <si>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</si>
  <si>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</si>
  <si>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</si>
  <si>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</si>
  <si>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</si>
  <si>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</si>
  <si>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</si>
  <si>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</si>
  <si>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</si>
  <si>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</si>
  <si>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</si>
  <si>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</si>
  <si>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</si>
  <si>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</si>
  <si>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</si>
  <si>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</si>
  <si>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</si>
  <si>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</si>
  <si>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</si>
  <si>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</si>
  <si>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</si>
  <si>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</si>
  <si>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</si>
  <si>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</si>
  <si>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</si>
  <si>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</si>
  <si>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</si>
  <si>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</si>
  <si>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</si>
  <si>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</si>
  <si>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</si>
  <si>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</si>
  <si>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</si>
  <si>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</si>
  <si>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</si>
  <si>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</si>
  <si>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</si>
  <si>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</si>
  <si>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</si>
  <si>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</si>
  <si>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</si>
  <si>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</si>
  <si>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</si>
  <si>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</si>
  <si>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</si>
  <si>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</si>
  <si>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</si>
  <si>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</si>
  <si>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</si>
  <si>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</si>
  <si>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</si>
  <si>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</si>
  <si>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</si>
  <si>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</si>
  <si>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</si>
  <si>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</si>
  <si>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</si>
  <si>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</si>
  <si>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</si>
  <si>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</si>
  <si>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</si>
  <si>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</si>
  <si>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</si>
  <si>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</si>
  <si>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</si>
  <si>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</si>
  <si>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</si>
  <si>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</si>
  <si>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</si>
  <si>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</si>
  <si>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</si>
  <si>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</si>
  <si>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</si>
  <si>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重庆市巴南区经济作物站财政拨款收支总表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</si>
  <si>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</si>
  <si>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</si>
  <si>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</si>
  <si>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</si>
  <si>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</si>
  <si>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</si>
  <si>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</si>
  <si>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</si>
  <si>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</si>
  <si>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</si>
  <si>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</si>
  <si>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</si>
  <si>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农林水事务</t>
  </si>
  <si>
    <t>政府性基金预算拨款</t>
  </si>
  <si>
    <t>社会保障就业支出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</si>
  <si>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</si>
  <si>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</si>
  <si>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</si>
  <si>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</si>
  <si>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</si>
  <si>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</si>
  <si>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</si>
  <si>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</si>
  <si>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重庆市巴南区经济作物站一般公共预算财政拨款支出预算表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</si>
  <si>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</si>
  <si>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</si>
  <si>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</si>
  <si>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</si>
  <si>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</si>
  <si>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</si>
  <si>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</si>
  <si>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</si>
  <si>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</si>
  <si>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</si>
  <si>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</si>
  <si>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</si>
  <si>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</si>
  <si>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</si>
  <si>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</si>
  <si>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</si>
  <si>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</si>
  <si>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</si>
  <si>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</si>
  <si>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</si>
  <si>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</si>
  <si>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</si>
  <si>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</si>
  <si>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</si>
  <si>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</si>
  <si>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</si>
  <si>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</si>
  <si>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 213</t>
  </si>
  <si>
    <t xml:space="preserve">  农林水支出</t>
  </si>
  <si>
    <t xml:space="preserve">    21301</t>
  </si>
  <si>
    <t xml:space="preserve">    农业</t>
  </si>
  <si>
    <t xml:space="preserve">      2130104</t>
  </si>
  <si>
    <t xml:space="preserve">      事业运行</t>
  </si>
  <si>
    <t xml:space="preserve">      2130124</t>
  </si>
  <si>
    <t xml:space="preserve">      农业组织化与产业化经营</t>
  </si>
  <si>
    <t xml:space="preserve">      2130199</t>
  </si>
  <si>
    <t xml:space="preserve">      其他农业支出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</si>
  <si>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</si>
  <si>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</si>
  <si>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</si>
  <si>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</si>
  <si>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</si>
  <si>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 </t>
  </si>
  <si>
    <t>表3</t>
  </si>
  <si>
    <t>重庆市巴南区经济作物站一般公共预算财政拨款基本支出预算表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</si>
  <si>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</si>
  <si>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</si>
  <si>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</si>
  <si>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</si>
  <si>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</si>
  <si>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</si>
  <si>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</si>
  <si>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</si>
  <si>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</si>
  <si>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</si>
  <si>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</si>
  <si>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</si>
  <si>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</si>
  <si>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</si>
  <si>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</si>
  <si>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</si>
  <si>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</si>
  <si>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</si>
  <si>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</si>
  <si>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</si>
  <si>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</si>
  <si>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</si>
  <si>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</si>
  <si>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</si>
  <si>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</si>
  <si>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</si>
  <si>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</si>
  <si>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</si>
  <si>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</si>
  <si>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</si>
  <si>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</si>
  <si>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</si>
  <si>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</si>
  <si>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</si>
  <si>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</si>
  <si>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</si>
  <si>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</si>
  <si>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</si>
  <si>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</si>
  <si>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</si>
  <si>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</si>
  <si>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</si>
  <si>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</si>
  <si>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</si>
  <si>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</si>
  <si>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</si>
  <si>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</si>
  <si>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</si>
  <si>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</si>
  <si>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</si>
  <si>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</si>
  <si>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</si>
  <si>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</si>
  <si>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</si>
  <si>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</si>
  <si>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</si>
  <si>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</si>
  <si>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</si>
  <si>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</si>
  <si>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</si>
  <si>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</si>
  <si>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</si>
  <si>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</si>
  <si>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</si>
  <si>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</si>
  <si>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</si>
  <si>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</si>
  <si>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</si>
  <si>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表4</t>
  </si>
  <si>
    <t>重庆市巴南区经济作物站一般公共预算“三公”经费支出表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</si>
  <si>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</si>
  <si>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</si>
  <si>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</si>
  <si>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</si>
  <si>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</si>
  <si>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</si>
  <si>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重庆市巴南区经济作物站政府性基金预算支出表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</si>
  <si>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</si>
  <si>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</si>
  <si>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</si>
  <si>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</si>
  <si>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重庆市巴南区经济作物站部门收支总表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</si>
  <si>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</si>
  <si>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</si>
  <si>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</si>
  <si>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</si>
  <si>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</si>
  <si>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</si>
  <si>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</si>
  <si>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</si>
  <si>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</si>
  <si>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</si>
  <si>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</si>
  <si>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</si>
  <si>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</si>
  <si>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</si>
  <si>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重庆市巴南区经济作物站部门收入总表</t>
  </si>
  <si>
    <t>科目</t>
  </si>
  <si>
    <t>非教育收费收入预算</t>
  </si>
  <si>
    <t>教育收费收预算入</t>
  </si>
  <si>
    <t xml:space="preserve">      其他行政事业单位医疗支出</t>
  </si>
  <si>
    <t xml:space="preserve">      221201</t>
  </si>
  <si>
    <t xml:space="preserve">      住房公积金</t>
  </si>
  <si>
    <t>表8</t>
  </si>
  <si>
    <t>重庆市巴南区经济作物站部门支出总表</t>
  </si>
  <si>
    <t>上缴上级支出</t>
  </si>
  <si>
    <t>事业单位经营支出</t>
  </si>
  <si>
    <t>对下级单位补助支出</t>
  </si>
  <si>
    <t xml:space="preserve">        事业运行</t>
  </si>
  <si>
    <t xml:space="preserve">        住房公积金</t>
  </si>
  <si>
    <t>表9</t>
  </si>
  <si>
    <t>重庆市巴南区经济作物站政府采购预算明细表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</si>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</sst>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;;"/>
    <numFmt numFmtId="178" formatCode="0.00_ "/>
  </numFmts>
  <fonts count="39">
    <font>
      <sz val="11"/>
      <color theme="1"/>
      <name val="等线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1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37" fillId="24" borderId="1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83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7" fillId="0" borderId="0" xfId="50"/>
    <xf numFmtId="176" fontId="8" fillId="0" borderId="0" xfId="50" applyNumberFormat="1" applyFont="1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9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176" fontId="8" fillId="0" borderId="0" xfId="50" applyNumberFormat="1" applyFont="1" applyAlignment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0" fillId="0" borderId="0" xfId="50" applyFont="1" applyFill="1" applyAlignment="1">
      <alignment horizontal="centerContinuous"/>
    </xf>
    <xf numFmtId="0" fontId="7" fillId="0" borderId="0" xfId="50" applyFill="1" applyAlignment="1">
      <alignment horizontal="centerContinuous"/>
    </xf>
    <xf numFmtId="0" fontId="8" fillId="0" borderId="0" xfId="50" applyFont="1"/>
    <xf numFmtId="0" fontId="8" fillId="0" borderId="0" xfId="50" applyFont="1" applyFill="1"/>
    <xf numFmtId="0" fontId="8" fillId="0" borderId="0" xfId="50" applyFont="1" applyAlignment="1">
      <alignment horizontal="right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center" vertical="center"/>
    </xf>
    <xf numFmtId="176" fontId="8" fillId="0" borderId="5" xfId="50" applyNumberFormat="1" applyFont="1" applyFill="1" applyBorder="1" applyAlignment="1" applyProtection="1">
      <alignment horizontal="right" vertical="center" wrapText="1"/>
    </xf>
    <xf numFmtId="176" fontId="8" fillId="0" borderId="1" xfId="50" applyNumberFormat="1" applyFont="1" applyFill="1" applyBorder="1" applyAlignment="1" applyProtection="1">
      <alignment horizontal="right" vertical="center" wrapText="1"/>
    </xf>
    <xf numFmtId="176" fontId="8" fillId="0" borderId="6" xfId="50" applyNumberFormat="1" applyFont="1" applyFill="1" applyBorder="1" applyAlignment="1" applyProtection="1">
      <alignment horizontal="right" vertical="center" wrapText="1"/>
    </xf>
    <xf numFmtId="4" fontId="8" fillId="0" borderId="7" xfId="5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/>
    <xf numFmtId="177" fontId="0" fillId="0" borderId="1" xfId="0" applyNumberFormat="1" applyFont="1" applyFill="1" applyBorder="1" applyAlignment="1" applyProtection="1"/>
    <xf numFmtId="176" fontId="8" fillId="0" borderId="1" xfId="50" applyNumberFormat="1" applyFont="1" applyFill="1" applyBorder="1" applyAlignment="1">
      <alignment horizontal="right"/>
    </xf>
    <xf numFmtId="0" fontId="7" fillId="0" borderId="1" xfId="50" applyFill="1" applyBorder="1"/>
    <xf numFmtId="49" fontId="0" fillId="0" borderId="1" xfId="0" applyNumberFormat="1" applyFill="1" applyBorder="1" applyAlignment="1" applyProtection="1"/>
    <xf numFmtId="177" fontId="0" fillId="0" borderId="1" xfId="0" applyNumberFormat="1" applyFill="1" applyBorder="1" applyAlignment="1" applyProtection="1"/>
    <xf numFmtId="176" fontId="8" fillId="0" borderId="1" xfId="50" applyNumberFormat="1" applyFont="1" applyBorder="1" applyAlignment="1">
      <alignment horizontal="right"/>
    </xf>
    <xf numFmtId="0" fontId="7" fillId="0" borderId="1" xfId="50" applyBorder="1"/>
    <xf numFmtId="0" fontId="11" fillId="0" borderId="1" xfId="50" applyFont="1" applyFill="1" applyBorder="1"/>
    <xf numFmtId="176" fontId="8" fillId="0" borderId="0" xfId="50" applyNumberFormat="1" applyFont="1" applyFill="1"/>
    <xf numFmtId="178" fontId="7" fillId="0" borderId="0" xfId="50" applyNumberFormat="1"/>
    <xf numFmtId="178" fontId="8" fillId="0" borderId="0" xfId="50" applyNumberFormat="1" applyFont="1" applyAlignment="1">
      <alignment horizontal="right"/>
    </xf>
    <xf numFmtId="178" fontId="8" fillId="0" borderId="0" xfId="50" applyNumberFormat="1" applyFont="1"/>
    <xf numFmtId="178" fontId="10" fillId="0" borderId="0" xfId="50" applyNumberFormat="1" applyFont="1" applyFill="1" applyAlignment="1" applyProtection="1">
      <alignment horizontal="centerContinuous"/>
    </xf>
    <xf numFmtId="178" fontId="12" fillId="0" borderId="0" xfId="50" applyNumberFormat="1" applyFont="1" applyFill="1" applyAlignment="1" applyProtection="1">
      <alignment horizontal="right"/>
    </xf>
    <xf numFmtId="178" fontId="12" fillId="0" borderId="0" xfId="50" applyNumberFormat="1" applyFont="1" applyFill="1" applyAlignment="1" applyProtection="1">
      <alignment horizontal="centerContinuous"/>
    </xf>
    <xf numFmtId="0" fontId="1" fillId="0" borderId="0" xfId="50" applyNumberFormat="1" applyFont="1" applyFill="1" applyAlignment="1" applyProtection="1">
      <alignment horizontal="centerContinuous"/>
    </xf>
    <xf numFmtId="178" fontId="1" fillId="0" borderId="0" xfId="50" applyNumberFormat="1" applyFont="1" applyFill="1" applyAlignment="1" applyProtection="1">
      <alignment horizontal="centerContinuous"/>
    </xf>
    <xf numFmtId="178" fontId="5" fillId="0" borderId="0" xfId="50" applyNumberFormat="1" applyFont="1" applyFill="1" applyAlignment="1" applyProtection="1">
      <alignment horizontal="right"/>
    </xf>
    <xf numFmtId="178" fontId="5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178" fontId="5" fillId="0" borderId="4" xfId="50" applyNumberFormat="1" applyFont="1" applyFill="1" applyBorder="1" applyAlignment="1" applyProtection="1">
      <alignment horizontal="center" vertical="center" wrapText="1"/>
    </xf>
    <xf numFmtId="178" fontId="5" fillId="0" borderId="1" xfId="50" applyNumberFormat="1" applyFont="1" applyFill="1" applyBorder="1" applyAlignment="1" applyProtection="1">
      <alignment horizontal="right" vertical="center" wrapText="1"/>
    </xf>
    <xf numFmtId="178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8" fontId="5" fillId="0" borderId="2" xfId="50" applyNumberFormat="1" applyFont="1" applyFill="1" applyBorder="1" applyAlignment="1" applyProtection="1">
      <alignment horizontal="center" vertical="center" wrapText="1"/>
    </xf>
    <xf numFmtId="178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178" fontId="8" fillId="0" borderId="2" xfId="50" applyNumberFormat="1" applyFont="1" applyFill="1" applyBorder="1" applyAlignment="1" applyProtection="1">
      <alignment horizontal="right" vertical="center" wrapText="1"/>
    </xf>
    <xf numFmtId="178" fontId="8" fillId="0" borderId="1" xfId="50" applyNumberFormat="1" applyFont="1" applyFill="1" applyBorder="1" applyAlignment="1">
      <alignment horizontal="right"/>
    </xf>
    <xf numFmtId="178" fontId="8" fillId="0" borderId="1" xfId="50" applyNumberFormat="1" applyFont="1" applyBorder="1" applyAlignment="1">
      <alignment horizontal="right"/>
    </xf>
    <xf numFmtId="178" fontId="7" fillId="0" borderId="0" xfId="50" applyNumberFormat="1" applyFill="1"/>
    <xf numFmtId="178" fontId="8" fillId="0" borderId="0" xfId="50" applyNumberFormat="1" applyFont="1" applyFill="1" applyAlignment="1">
      <alignment horizontal="right"/>
    </xf>
    <xf numFmtId="0" fontId="13" fillId="0" borderId="0" xfId="50" applyFont="1" applyFill="1" applyAlignment="1">
      <alignment horizontal="right"/>
    </xf>
    <xf numFmtId="0" fontId="8" fillId="0" borderId="5" xfId="50" applyNumberFormat="1" applyFont="1" applyFill="1" applyBorder="1" applyAlignment="1" applyProtection="1">
      <alignment horizontal="right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14" fillId="0" borderId="0" xfId="50" applyFont="1" applyFill="1" applyAlignment="1">
      <alignment horizontal="right" vertical="center"/>
    </xf>
    <xf numFmtId="0" fontId="14" fillId="0" borderId="0" xfId="50" applyFont="1" applyFill="1" applyAlignment="1">
      <alignment vertical="center"/>
    </xf>
    <xf numFmtId="0" fontId="13" fillId="0" borderId="0" xfId="50" applyFont="1" applyAlignment="1">
      <alignment horizontal="right"/>
    </xf>
    <xf numFmtId="0" fontId="9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Continuous" vertical="center" wrapText="1"/>
    </xf>
    <xf numFmtId="0" fontId="8" fillId="0" borderId="8" xfId="50" applyFont="1" applyFill="1" applyBorder="1" applyAlignment="1">
      <alignment vertical="center"/>
    </xf>
    <xf numFmtId="4" fontId="8" fillId="0" borderId="9" xfId="50" applyNumberFormat="1" applyFont="1" applyFill="1" applyBorder="1" applyAlignment="1" applyProtection="1">
      <alignment horizontal="right" vertical="center" wrapText="1"/>
    </xf>
    <xf numFmtId="4" fontId="8" fillId="0" borderId="6" xfId="50" applyNumberFormat="1" applyFont="1" applyBorder="1" applyAlignment="1">
      <alignment vertical="center" wrapText="1"/>
    </xf>
    <xf numFmtId="0" fontId="8" fillId="0" borderId="3" xfId="50" applyFont="1" applyBorder="1" applyAlignment="1">
      <alignment vertical="center"/>
    </xf>
    <xf numFmtId="4" fontId="8" fillId="0" borderId="1" xfId="50" applyNumberFormat="1" applyFont="1" applyFill="1" applyBorder="1" applyAlignment="1" applyProtection="1">
      <alignment horizontal="right" vertical="center" wrapText="1"/>
    </xf>
    <xf numFmtId="4" fontId="8" fillId="0" borderId="4" xfId="50" applyNumberFormat="1" applyFont="1" applyBorder="1" applyAlignment="1">
      <alignment vertical="center" wrapText="1"/>
    </xf>
    <xf numFmtId="0" fontId="8" fillId="0" borderId="3" xfId="50" applyFont="1" applyBorder="1" applyAlignment="1">
      <alignment horizontal="left" vertical="center"/>
    </xf>
    <xf numFmtId="0" fontId="8" fillId="0" borderId="3" xfId="50" applyFont="1" applyFill="1" applyBorder="1" applyAlignment="1">
      <alignment vertical="center"/>
    </xf>
    <xf numFmtId="4" fontId="8" fillId="0" borderId="2" xfId="50" applyNumberFormat="1" applyFont="1" applyFill="1" applyBorder="1" applyAlignment="1" applyProtection="1">
      <alignment horizontal="right" vertical="center" wrapText="1"/>
    </xf>
    <xf numFmtId="0" fontId="8" fillId="0" borderId="4" xfId="50" applyFont="1" applyBorder="1" applyAlignment="1">
      <alignment horizontal="center" vertical="center" wrapText="1"/>
    </xf>
    <xf numFmtId="4" fontId="8" fillId="0" borderId="1" xfId="50" applyNumberFormat="1" applyFont="1" applyFill="1" applyBorder="1" applyAlignment="1">
      <alignment horizontal="right" vertical="center" wrapText="1"/>
    </xf>
    <xf numFmtId="0" fontId="8" fillId="0" borderId="4" xfId="50" applyFont="1" applyBorder="1" applyAlignment="1">
      <alignment vertical="center" wrapText="1"/>
    </xf>
    <xf numFmtId="0" fontId="8" fillId="0" borderId="1" xfId="50" applyFont="1" applyFill="1" applyBorder="1" applyAlignment="1">
      <alignment vertical="center"/>
    </xf>
    <xf numFmtId="0" fontId="8" fillId="0" borderId="1" xfId="50" applyFont="1" applyBorder="1"/>
    <xf numFmtId="0" fontId="8" fillId="0" borderId="1" xfId="50" applyFont="1" applyFill="1" applyBorder="1" applyAlignment="1">
      <alignment vertical="center" wrapText="1"/>
    </xf>
    <xf numFmtId="4" fontId="8" fillId="0" borderId="1" xfId="50" applyNumberFormat="1" applyFont="1" applyBorder="1" applyAlignment="1">
      <alignment vertical="center" wrapText="1"/>
    </xf>
    <xf numFmtId="0" fontId="8" fillId="0" borderId="1" xfId="50" applyNumberFormat="1" applyFont="1" applyFill="1" applyBorder="1" applyAlignment="1" applyProtection="1">
      <alignment horizontal="center" vertical="center"/>
    </xf>
    <xf numFmtId="4" fontId="8" fillId="0" borderId="2" xfId="50" applyNumberFormat="1" applyFont="1" applyFill="1" applyBorder="1" applyAlignment="1">
      <alignment horizontal="right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8" fillId="0" borderId="4" xfId="50" applyFont="1" applyFill="1" applyBorder="1" applyAlignment="1">
      <alignment vertical="center" wrapText="1"/>
    </xf>
    <xf numFmtId="0" fontId="8" fillId="0" borderId="1" xfId="50" applyFont="1" applyFill="1" applyBorder="1" applyAlignment="1">
      <alignment horizontal="center" vertical="center"/>
    </xf>
    <xf numFmtId="4" fontId="8" fillId="0" borderId="7" xfId="50" applyNumberFormat="1" applyFont="1" applyFill="1" applyBorder="1" applyAlignment="1">
      <alignment horizontal="right" vertical="center" wrapText="1"/>
    </xf>
    <xf numFmtId="0" fontId="14" fillId="0" borderId="0" xfId="50" applyFont="1" applyFill="1"/>
    <xf numFmtId="0" fontId="9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49" fontId="8" fillId="0" borderId="3" xfId="50" applyNumberFormat="1" applyFont="1" applyFill="1" applyBorder="1" applyAlignment="1" applyProtection="1">
      <alignment horizontal="left" vertical="center"/>
    </xf>
    <xf numFmtId="177" fontId="8" fillId="0" borderId="1" xfId="50" applyNumberFormat="1" applyFont="1" applyFill="1" applyBorder="1" applyAlignment="1" applyProtection="1">
      <alignment horizontal="center" vertical="center"/>
    </xf>
    <xf numFmtId="4" fontId="8" fillId="0" borderId="10" xfId="50" applyNumberFormat="1" applyFont="1" applyFill="1" applyBorder="1" applyAlignment="1" applyProtection="1">
      <alignment horizontal="right" vertical="center" wrapText="1"/>
    </xf>
    <xf numFmtId="4" fontId="8" fillId="0" borderId="3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3" fillId="0" borderId="0" xfId="50" applyFont="1" applyAlignment="1">
      <alignment horizontal="center" vertical="center"/>
    </xf>
    <xf numFmtId="0" fontId="12" fillId="0" borderId="0" xfId="50" applyFont="1" applyFill="1" applyAlignment="1">
      <alignment horizontal="centerContinuous"/>
    </xf>
    <xf numFmtId="0" fontId="14" fillId="0" borderId="0" xfId="50" applyFont="1"/>
    <xf numFmtId="0" fontId="13" fillId="0" borderId="0" xfId="50" applyFont="1" applyAlignment="1">
      <alignment horizontal="right" vertical="center"/>
    </xf>
    <xf numFmtId="49" fontId="9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8" fillId="0" borderId="0" xfId="50" applyFont="1" applyAlignment="1">
      <alignment horizontal="right" vertical="center"/>
    </xf>
    <xf numFmtId="49" fontId="8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vertical="center"/>
    </xf>
    <xf numFmtId="177" fontId="8" fillId="0" borderId="1" xfId="50" applyNumberFormat="1" applyFont="1" applyFill="1" applyBorder="1" applyAlignment="1" applyProtection="1">
      <alignment vertical="center"/>
    </xf>
    <xf numFmtId="0" fontId="8" fillId="0" borderId="1" xfId="50" applyFont="1" applyBorder="1" applyAlignment="1">
      <alignment vertical="center"/>
    </xf>
    <xf numFmtId="176" fontId="7" fillId="0" borderId="0" xfId="50" applyNumberFormat="1"/>
    <xf numFmtId="176" fontId="12" fillId="0" borderId="0" xfId="50" applyNumberFormat="1" applyFont="1" applyAlignment="1">
      <alignment horizontal="centerContinuous"/>
    </xf>
    <xf numFmtId="176" fontId="8" fillId="0" borderId="0" xfId="50" applyNumberFormat="1" applyFont="1" applyFill="1" applyAlignment="1" applyProtection="1">
      <alignment horizontal="right"/>
    </xf>
    <xf numFmtId="176" fontId="5" fillId="0" borderId="1" xfId="50" applyNumberFormat="1" applyFont="1" applyFill="1" applyBorder="1" applyAlignment="1" applyProtection="1">
      <alignment horizontal="center" vertical="center"/>
    </xf>
    <xf numFmtId="176" fontId="5" fillId="0" borderId="7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176" fontId="8" fillId="0" borderId="7" xfId="50" applyNumberFormat="1" applyFont="1" applyFill="1" applyBorder="1" applyAlignment="1" applyProtection="1">
      <alignment horizontal="right" vertical="center"/>
    </xf>
    <xf numFmtId="176" fontId="8" fillId="0" borderId="6" xfId="5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/>
    <xf numFmtId="49" fontId="0" fillId="0" borderId="3" xfId="0" applyNumberFormat="1" applyFill="1" applyBorder="1" applyAlignment="1" applyProtection="1"/>
    <xf numFmtId="176" fontId="8" fillId="0" borderId="1" xfId="50" applyNumberFormat="1" applyFont="1" applyFill="1" applyBorder="1" applyAlignment="1" applyProtection="1">
      <alignment horizontal="right" vertical="center"/>
    </xf>
    <xf numFmtId="176" fontId="7" fillId="0" borderId="0" xfId="50" applyNumberFormat="1" applyFill="1"/>
    <xf numFmtId="0" fontId="14" fillId="0" borderId="0" xfId="49" applyFont="1"/>
    <xf numFmtId="0" fontId="7" fillId="0" borderId="0" xfId="49" applyAlignment="1">
      <alignment wrapText="1"/>
    </xf>
    <xf numFmtId="0" fontId="7" fillId="0" borderId="0" xfId="49"/>
    <xf numFmtId="0" fontId="14" fillId="0" borderId="0" xfId="49" applyFont="1" applyAlignment="1">
      <alignment wrapText="1"/>
    </xf>
    <xf numFmtId="0" fontId="9" fillId="0" borderId="0" xfId="49" applyNumberFormat="1" applyFont="1" applyFill="1" applyAlignment="1" applyProtection="1">
      <alignment horizontal="centerContinuous"/>
    </xf>
    <xf numFmtId="0" fontId="14" fillId="0" borderId="0" xfId="49" applyFont="1" applyAlignment="1">
      <alignment horizontal="centerContinuous"/>
    </xf>
    <xf numFmtId="0" fontId="14" fillId="0" borderId="0" xfId="49" applyFont="1" applyFill="1" applyAlignment="1">
      <alignment wrapText="1"/>
    </xf>
    <xf numFmtId="0" fontId="8" fillId="0" borderId="0" xfId="49" applyFont="1" applyFill="1" applyAlignment="1">
      <alignment wrapText="1"/>
    </xf>
    <xf numFmtId="0" fontId="8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8" fillId="0" borderId="7" xfId="49" applyFont="1" applyBorder="1" applyAlignment="1">
      <alignment horizontal="center" vertical="center"/>
    </xf>
    <xf numFmtId="4" fontId="8" fillId="0" borderId="9" xfId="49" applyNumberFormat="1" applyFont="1" applyFill="1" applyBorder="1" applyAlignment="1">
      <alignment horizontal="right" vertical="center" wrapText="1"/>
    </xf>
    <xf numFmtId="4" fontId="8" fillId="0" borderId="7" xfId="49" applyNumberFormat="1" applyFont="1" applyBorder="1" applyAlignment="1">
      <alignment horizontal="left" vertical="center"/>
    </xf>
    <xf numFmtId="4" fontId="8" fillId="0" borderId="7" xfId="49" applyNumberFormat="1" applyFont="1" applyBorder="1" applyAlignment="1">
      <alignment horizontal="right" vertical="center"/>
    </xf>
    <xf numFmtId="0" fontId="8" fillId="0" borderId="3" xfId="49" applyFont="1" applyFill="1" applyBorder="1" applyAlignment="1">
      <alignment horizontal="left" vertical="center"/>
    </xf>
    <xf numFmtId="4" fontId="8" fillId="0" borderId="2" xfId="49" applyNumberFormat="1" applyFont="1" applyFill="1" applyBorder="1" applyAlignment="1" applyProtection="1">
      <alignment horizontal="right" vertical="center" wrapText="1"/>
    </xf>
    <xf numFmtId="4" fontId="8" fillId="0" borderId="4" xfId="49" applyNumberFormat="1" applyFont="1" applyFill="1" applyBorder="1" applyAlignment="1">
      <alignment horizontal="left" vertical="center" wrapText="1"/>
    </xf>
    <xf numFmtId="4" fontId="8" fillId="0" borderId="1" xfId="49" applyNumberFormat="1" applyFont="1" applyBorder="1" applyAlignment="1">
      <alignment horizontal="right" vertical="center" wrapText="1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8" fillId="0" borderId="3" xfId="49" applyFont="1" applyBorder="1" applyAlignment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0" fontId="8" fillId="0" borderId="1" xfId="49" applyFont="1" applyBorder="1" applyAlignment="1">
      <alignment horizontal="center" vertical="center"/>
    </xf>
    <xf numFmtId="4" fontId="8" fillId="0" borderId="1" xfId="49" applyNumberFormat="1" applyFont="1" applyFill="1" applyBorder="1" applyAlignment="1">
      <alignment horizontal="left" vertical="center" wrapText="1"/>
    </xf>
    <xf numFmtId="4" fontId="8" fillId="0" borderId="1" xfId="49" applyNumberFormat="1" applyFont="1" applyBorder="1" applyAlignment="1">
      <alignment horizontal="center" vertical="center"/>
    </xf>
    <xf numFmtId="4" fontId="8" fillId="0" borderId="1" xfId="49" applyNumberFormat="1" applyFont="1" applyFill="1" applyBorder="1" applyAlignment="1">
      <alignment horizontal="right" vertical="center" wrapText="1"/>
    </xf>
    <xf numFmtId="4" fontId="8" fillId="0" borderId="1" xfId="49" applyNumberFormat="1" applyFont="1" applyFill="1" applyBorder="1" applyAlignment="1" applyProtection="1">
      <alignment horizontal="right" vertical="center"/>
    </xf>
    <xf numFmtId="4" fontId="8" fillId="0" borderId="1" xfId="49" applyNumberFormat="1" applyFont="1" applyBorder="1" applyAlignment="1">
      <alignment horizontal="right" vertical="center"/>
    </xf>
    <xf numFmtId="4" fontId="8" fillId="0" borderId="1" xfId="49" applyNumberFormat="1" applyFont="1" applyFill="1" applyBorder="1" applyAlignment="1">
      <alignment horizontal="right" vertical="center"/>
    </xf>
    <xf numFmtId="4" fontId="8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4" fillId="0" borderId="0" xfId="49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6" hidden="1" customWidth="1"/>
    <col min="2" max="2" width="15.375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75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2.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2.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2.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2.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2.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2.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2.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2.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2.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2.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2.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2.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2.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2.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2.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2.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2.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2.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2.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2.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2.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2.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2.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2.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2.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2.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2.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2.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2.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2.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2.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2.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2.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2.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2.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2.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2.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2.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2.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2.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2.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2.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2.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2.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2.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2.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2.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2.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2.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2.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2.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2.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2.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2.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2.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2.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2.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2.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2.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2.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2.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2.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2.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2.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2.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2.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2.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2.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2.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2.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2.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2.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2.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2.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2.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2.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2.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2.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2.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2.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2.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2.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2.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2.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2.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2.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2.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2.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2.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2.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2.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2.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2.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2.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2.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2.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2.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2.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2.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2.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2.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2.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2.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2.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2.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2.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2.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2.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2.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2.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2.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2.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2.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2.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2.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2.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2.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2.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2.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2.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2.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2.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2.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2.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2.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2.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2.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2.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2.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2.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2.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2.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2.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2.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2.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2.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2.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2.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2.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2.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2.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2.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2.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2.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2.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2.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2.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2.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2.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2.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2.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2.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2.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2.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2.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2.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2.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2.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2.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2.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2.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2.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2.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2.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2.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2.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2.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2.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2.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2.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2.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2.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2.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2.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2.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2.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2.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2.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2.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2.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2.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2.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2.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2.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2.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2.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2.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2.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2.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2.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2.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2.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2.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2.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2.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2.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2.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2.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2.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2.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2.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2.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2.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2.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2.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2.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2.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2.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2.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2.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2.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2.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2.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2.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2.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2.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2.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2.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2.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2.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2.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2.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2.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2.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2.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2.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2.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2.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2.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2.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2.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2.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2.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2.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2.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2.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2.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2.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2.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2.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2.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2.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2.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2.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2.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2.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2.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2.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2.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2.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2.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2.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2.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2.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2.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6" sqref="E16"/>
    </sheetView>
  </sheetViews>
  <sheetFormatPr defaultColWidth="6.875" defaultRowHeight="20.1" customHeight="1"/>
  <cols>
    <col min="1" max="1" width="22.875" style="144" customWidth="1"/>
    <col min="2" max="2" width="19" style="144" customWidth="1"/>
    <col min="3" max="3" width="23" style="144" customWidth="1"/>
    <col min="4" max="7" width="19" style="144" customWidth="1"/>
    <col min="8" max="16384" width="6.875" style="145"/>
  </cols>
  <sheetData>
    <row r="1" s="143" customFormat="1" customHeight="1" spans="1:7">
      <c r="A1" s="2" t="s">
        <v>311</v>
      </c>
      <c r="B1" s="146"/>
      <c r="C1" s="146"/>
      <c r="D1" s="146"/>
      <c r="E1" s="146"/>
      <c r="F1" s="146"/>
      <c r="G1" s="146"/>
    </row>
    <row r="2" s="143" customFormat="1" ht="27.75" customHeight="1" spans="1:7">
      <c r="A2" s="147" t="s">
        <v>312</v>
      </c>
      <c r="B2" s="148"/>
      <c r="C2" s="148"/>
      <c r="D2" s="148"/>
      <c r="E2" s="148"/>
      <c r="F2" s="148"/>
      <c r="G2" s="148"/>
    </row>
    <row r="3" s="143" customFormat="1" customHeight="1" spans="1:7">
      <c r="A3" s="149"/>
      <c r="B3" s="146"/>
      <c r="C3" s="146"/>
      <c r="D3" s="146"/>
      <c r="E3" s="146"/>
      <c r="F3" s="146"/>
      <c r="G3" s="146"/>
    </row>
    <row r="4" s="143" customFormat="1" customHeight="1" spans="1:7">
      <c r="A4" s="150"/>
      <c r="B4" s="151"/>
      <c r="C4" s="151"/>
      <c r="D4" s="151"/>
      <c r="E4" s="151"/>
      <c r="F4" s="151"/>
      <c r="G4" s="152" t="s">
        <v>313</v>
      </c>
    </row>
    <row r="5" s="143" customFormat="1" customHeight="1" spans="1:7">
      <c r="A5" s="153" t="s">
        <v>314</v>
      </c>
      <c r="B5" s="153"/>
      <c r="C5" s="153" t="s">
        <v>315</v>
      </c>
      <c r="D5" s="153"/>
      <c r="E5" s="153"/>
      <c r="F5" s="153"/>
      <c r="G5" s="153"/>
    </row>
    <row r="6" s="143" customFormat="1" ht="45" customHeight="1" spans="1:7">
      <c r="A6" s="154" t="s">
        <v>316</v>
      </c>
      <c r="B6" s="154" t="s">
        <v>317</v>
      </c>
      <c r="C6" s="154" t="s">
        <v>316</v>
      </c>
      <c r="D6" s="154" t="s">
        <v>318</v>
      </c>
      <c r="E6" s="154" t="s">
        <v>319</v>
      </c>
      <c r="F6" s="154" t="s">
        <v>320</v>
      </c>
      <c r="G6" s="154" t="s">
        <v>321</v>
      </c>
    </row>
    <row r="7" s="143" customFormat="1" customHeight="1" spans="1:7">
      <c r="A7" s="155" t="s">
        <v>322</v>
      </c>
      <c r="B7" s="156">
        <f>SUM(B8:B10)</f>
        <v>423.27</v>
      </c>
      <c r="C7" s="157" t="s">
        <v>323</v>
      </c>
      <c r="D7" s="158">
        <f>SUM(E7:G7)</f>
        <v>647.27</v>
      </c>
      <c r="E7" s="158">
        <f>B8+B12</f>
        <v>647.27</v>
      </c>
      <c r="F7" s="158">
        <f>B9+B13</f>
        <v>0</v>
      </c>
      <c r="G7" s="158">
        <f>B10+B14</f>
        <v>0</v>
      </c>
    </row>
    <row r="8" s="143" customFormat="1" customHeight="1" spans="1:7">
      <c r="A8" s="159" t="s">
        <v>324</v>
      </c>
      <c r="B8" s="160">
        <v>423.27</v>
      </c>
      <c r="C8" s="161" t="s">
        <v>325</v>
      </c>
      <c r="D8" s="162">
        <v>555.15</v>
      </c>
      <c r="E8" s="162">
        <v>555.15</v>
      </c>
      <c r="F8" s="162"/>
      <c r="G8" s="162"/>
    </row>
    <row r="9" s="143" customFormat="1" customHeight="1" spans="1:7">
      <c r="A9" s="159" t="s">
        <v>326</v>
      </c>
      <c r="B9" s="163"/>
      <c r="C9" s="161" t="s">
        <v>327</v>
      </c>
      <c r="D9" s="162">
        <v>48.44</v>
      </c>
      <c r="E9" s="162">
        <v>48.44</v>
      </c>
      <c r="F9" s="162"/>
      <c r="G9" s="162"/>
    </row>
    <row r="10" s="143" customFormat="1" ht="21" customHeight="1" spans="1:7">
      <c r="A10" s="164" t="s">
        <v>328</v>
      </c>
      <c r="B10" s="165"/>
      <c r="C10" s="161" t="s">
        <v>329</v>
      </c>
      <c r="D10" s="162">
        <v>23.81</v>
      </c>
      <c r="E10" s="162">
        <v>23.81</v>
      </c>
      <c r="F10" s="162"/>
      <c r="G10" s="162"/>
    </row>
    <row r="11" s="143" customFormat="1" customHeight="1" spans="1:7">
      <c r="A11" s="166" t="s">
        <v>330</v>
      </c>
      <c r="B11" s="156">
        <f>SUM(B12:B14)</f>
        <v>224</v>
      </c>
      <c r="C11" s="167" t="s">
        <v>331</v>
      </c>
      <c r="D11" s="162">
        <v>19.87</v>
      </c>
      <c r="E11" s="162">
        <v>19.87</v>
      </c>
      <c r="F11" s="162"/>
      <c r="G11" s="162"/>
    </row>
    <row r="12" s="143" customFormat="1" customHeight="1" spans="1:7">
      <c r="A12" s="164" t="s">
        <v>324</v>
      </c>
      <c r="B12" s="160">
        <v>224</v>
      </c>
      <c r="C12" s="161"/>
      <c r="D12" s="162"/>
      <c r="E12" s="162"/>
      <c r="F12" s="162"/>
      <c r="G12" s="162"/>
    </row>
    <row r="13" s="143" customFormat="1" customHeight="1" spans="1:7">
      <c r="A13" s="164" t="s">
        <v>326</v>
      </c>
      <c r="B13" s="163"/>
      <c r="C13" s="161"/>
      <c r="D13" s="162"/>
      <c r="E13" s="162"/>
      <c r="F13" s="162"/>
      <c r="G13" s="162"/>
    </row>
    <row r="14" s="143" customFormat="1" customHeight="1" spans="1:13">
      <c r="A14" s="159" t="s">
        <v>328</v>
      </c>
      <c r="B14" s="165"/>
      <c r="C14" s="161"/>
      <c r="D14" s="162"/>
      <c r="E14" s="162"/>
      <c r="F14" s="162"/>
      <c r="G14" s="162"/>
      <c r="M14" s="175"/>
    </row>
    <row r="15" s="143" customFormat="1" customHeight="1" spans="1:7">
      <c r="A15" s="166"/>
      <c r="B15" s="168"/>
      <c r="C15" s="167"/>
      <c r="D15" s="169"/>
      <c r="E15" s="169"/>
      <c r="F15" s="169"/>
      <c r="G15" s="169"/>
    </row>
    <row r="16" s="143" customFormat="1" customHeight="1" spans="1:7">
      <c r="A16" s="166"/>
      <c r="B16" s="168"/>
      <c r="C16" s="168" t="s">
        <v>332</v>
      </c>
      <c r="D16" s="170">
        <f>E16+F16+G16</f>
        <v>0</v>
      </c>
      <c r="E16" s="171">
        <f>B8+B12-E7</f>
        <v>0</v>
      </c>
      <c r="F16" s="171">
        <f>B9+B13-F7</f>
        <v>0</v>
      </c>
      <c r="G16" s="171">
        <f>B10+B14-G7</f>
        <v>0</v>
      </c>
    </row>
    <row r="17" s="143" customFormat="1" customHeight="1" spans="1:7">
      <c r="A17" s="166"/>
      <c r="B17" s="168"/>
      <c r="C17" s="168"/>
      <c r="D17" s="171"/>
      <c r="E17" s="171"/>
      <c r="F17" s="171"/>
      <c r="G17" s="172"/>
    </row>
    <row r="18" s="143" customFormat="1" customHeight="1" spans="1:7">
      <c r="A18" s="166" t="s">
        <v>333</v>
      </c>
      <c r="B18" s="173">
        <f>B7+B11</f>
        <v>647.27</v>
      </c>
      <c r="C18" s="173" t="s">
        <v>334</v>
      </c>
      <c r="D18" s="171">
        <f>SUM(D7+D16)</f>
        <v>647.27</v>
      </c>
      <c r="E18" s="171">
        <f>SUM(E7+E16)</f>
        <v>647.27</v>
      </c>
      <c r="F18" s="171">
        <f>SUM(F7+F16)</f>
        <v>0</v>
      </c>
      <c r="G18" s="171">
        <f>SUM(G7+G16)</f>
        <v>0</v>
      </c>
    </row>
    <row r="19" customHeight="1" spans="1:6">
      <c r="A19" s="174"/>
      <c r="B19" s="174"/>
      <c r="C19" s="174"/>
      <c r="D19" s="174"/>
      <c r="E19" s="174"/>
      <c r="F19" s="17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E12" sqref="E12"/>
    </sheetView>
  </sheetViews>
  <sheetFormatPr defaultColWidth="23.625" defaultRowHeight="12.75" customHeight="1" outlineLevelCol="4"/>
  <cols>
    <col min="1" max="1" width="29.125" style="10" customWidth="1"/>
    <col min="2" max="2" width="44.625" style="10" customWidth="1"/>
    <col min="3" max="3" width="17.75" style="131" customWidth="1"/>
    <col min="4" max="4" width="16.75" style="131" customWidth="1"/>
    <col min="5" max="5" width="15.5" style="131" customWidth="1"/>
    <col min="6" max="255" width="6.875" style="10" customWidth="1"/>
    <col min="256" max="16384" width="23.625" style="10"/>
  </cols>
  <sheetData>
    <row r="1" ht="20.1" customHeight="1" spans="1:1">
      <c r="A1" s="12" t="s">
        <v>335</v>
      </c>
    </row>
    <row r="2" ht="25.5" customHeight="1" spans="1:5">
      <c r="A2" s="123" t="s">
        <v>336</v>
      </c>
      <c r="B2" s="107"/>
      <c r="C2" s="132"/>
      <c r="D2" s="132"/>
      <c r="E2" s="132"/>
    </row>
    <row r="3" ht="20.1" customHeight="1" spans="1:5">
      <c r="A3" s="120"/>
      <c r="B3" s="107"/>
      <c r="C3" s="132"/>
      <c r="D3" s="132"/>
      <c r="E3" s="132"/>
    </row>
    <row r="4" ht="20.1" customHeight="1" spans="1:5">
      <c r="A4" s="21"/>
      <c r="B4" s="20"/>
      <c r="C4" s="11"/>
      <c r="D4" s="11"/>
      <c r="E4" s="133" t="s">
        <v>313</v>
      </c>
    </row>
    <row r="5" ht="20.1" customHeight="1" spans="1:5">
      <c r="A5" s="52" t="s">
        <v>337</v>
      </c>
      <c r="B5" s="52"/>
      <c r="C5" s="134" t="s">
        <v>338</v>
      </c>
      <c r="D5" s="134"/>
      <c r="E5" s="134"/>
    </row>
    <row r="6" ht="20.1" customHeight="1" spans="1:5">
      <c r="A6" s="81" t="s">
        <v>339</v>
      </c>
      <c r="B6" s="81" t="s">
        <v>340</v>
      </c>
      <c r="C6" s="135" t="s">
        <v>341</v>
      </c>
      <c r="D6" s="135" t="s">
        <v>342</v>
      </c>
      <c r="E6" s="135" t="s">
        <v>343</v>
      </c>
    </row>
    <row r="7" ht="20.1" customHeight="1" spans="1:5">
      <c r="A7" s="136"/>
      <c r="B7" s="81" t="s">
        <v>318</v>
      </c>
      <c r="C7" s="137">
        <v>647.27</v>
      </c>
      <c r="D7" s="137">
        <v>423.27</v>
      </c>
      <c r="E7" s="138">
        <v>224</v>
      </c>
    </row>
    <row r="8" ht="21" customHeight="1" spans="1:5">
      <c r="A8" s="139" t="s">
        <v>344</v>
      </c>
      <c r="B8" s="32" t="s">
        <v>345</v>
      </c>
      <c r="C8" s="137">
        <v>48.44</v>
      </c>
      <c r="D8" s="137">
        <v>48.44</v>
      </c>
      <c r="E8" s="138"/>
    </row>
    <row r="9" ht="21" customHeight="1" spans="1:5">
      <c r="A9" s="139" t="s">
        <v>346</v>
      </c>
      <c r="B9" s="32" t="s">
        <v>347</v>
      </c>
      <c r="C9" s="137">
        <v>48.44</v>
      </c>
      <c r="D9" s="137">
        <v>48.44</v>
      </c>
      <c r="E9" s="138"/>
    </row>
    <row r="10" ht="21" customHeight="1" spans="1:5">
      <c r="A10" s="140" t="s">
        <v>348</v>
      </c>
      <c r="B10" s="36" t="s">
        <v>349</v>
      </c>
      <c r="C10" s="137">
        <v>0.64</v>
      </c>
      <c r="D10" s="137">
        <v>0.64</v>
      </c>
      <c r="E10" s="138"/>
    </row>
    <row r="11" ht="21" customHeight="1" spans="1:5">
      <c r="A11" s="139" t="s">
        <v>350</v>
      </c>
      <c r="B11" s="32" t="s">
        <v>351</v>
      </c>
      <c r="C11" s="137">
        <v>26.49</v>
      </c>
      <c r="D11" s="137">
        <v>26.49</v>
      </c>
      <c r="E11" s="138"/>
    </row>
    <row r="12" ht="21" customHeight="1" spans="1:5">
      <c r="A12" s="140" t="s">
        <v>352</v>
      </c>
      <c r="B12" s="36" t="s">
        <v>353</v>
      </c>
      <c r="C12" s="137">
        <v>13.25</v>
      </c>
      <c r="D12" s="137">
        <v>13.25</v>
      </c>
      <c r="E12" s="138"/>
    </row>
    <row r="13" ht="21" customHeight="1" spans="1:5">
      <c r="A13" s="139" t="s">
        <v>354</v>
      </c>
      <c r="B13" s="32" t="s">
        <v>355</v>
      </c>
      <c r="C13" s="137">
        <v>8.06</v>
      </c>
      <c r="D13" s="137">
        <v>8.06</v>
      </c>
      <c r="E13" s="138"/>
    </row>
    <row r="14" ht="21" customHeight="1" spans="1:5">
      <c r="A14" s="31" t="s">
        <v>356</v>
      </c>
      <c r="B14" s="32" t="s">
        <v>357</v>
      </c>
      <c r="C14" s="141">
        <v>23.81</v>
      </c>
      <c r="D14" s="141">
        <v>23.81</v>
      </c>
      <c r="E14" s="141"/>
    </row>
    <row r="15" ht="21" customHeight="1" spans="1:5">
      <c r="A15" s="31" t="s">
        <v>358</v>
      </c>
      <c r="B15" s="32" t="s">
        <v>359</v>
      </c>
      <c r="C15" s="33">
        <v>23.81</v>
      </c>
      <c r="D15" s="33">
        <v>23.81</v>
      </c>
      <c r="E15" s="33"/>
    </row>
    <row r="16" ht="21" customHeight="1" spans="1:5">
      <c r="A16" s="35" t="s">
        <v>360</v>
      </c>
      <c r="B16" s="36" t="s">
        <v>361</v>
      </c>
      <c r="C16" s="33">
        <v>15.73</v>
      </c>
      <c r="D16" s="33">
        <v>15.73</v>
      </c>
      <c r="E16" s="33"/>
    </row>
    <row r="17" ht="21" customHeight="1" spans="1:5">
      <c r="A17" s="35" t="s">
        <v>362</v>
      </c>
      <c r="B17" s="36" t="s">
        <v>363</v>
      </c>
      <c r="C17" s="33">
        <v>8.08</v>
      </c>
      <c r="D17" s="33">
        <v>8.08</v>
      </c>
      <c r="E17" s="33"/>
    </row>
    <row r="18" ht="21" customHeight="1" spans="1:5">
      <c r="A18" s="35" t="s">
        <v>364</v>
      </c>
      <c r="B18" s="36" t="s">
        <v>365</v>
      </c>
      <c r="C18" s="33">
        <v>555.15</v>
      </c>
      <c r="D18" s="33">
        <v>331.15</v>
      </c>
      <c r="E18" s="33">
        <v>224</v>
      </c>
    </row>
    <row r="19" ht="21" customHeight="1" spans="1:5">
      <c r="A19" s="35" t="s">
        <v>366</v>
      </c>
      <c r="B19" s="36" t="s">
        <v>367</v>
      </c>
      <c r="C19" s="33">
        <v>555.15</v>
      </c>
      <c r="D19" s="33">
        <v>331.15</v>
      </c>
      <c r="E19" s="33">
        <v>224</v>
      </c>
    </row>
    <row r="20" ht="21" customHeight="1" spans="1:5">
      <c r="A20" s="35" t="s">
        <v>368</v>
      </c>
      <c r="B20" s="36" t="s">
        <v>369</v>
      </c>
      <c r="C20" s="33">
        <v>331.15</v>
      </c>
      <c r="D20" s="33">
        <v>331.15</v>
      </c>
      <c r="E20" s="33"/>
    </row>
    <row r="21" ht="21" customHeight="1" spans="1:5">
      <c r="A21" s="35" t="s">
        <v>370</v>
      </c>
      <c r="B21" s="36" t="s">
        <v>371</v>
      </c>
      <c r="C21" s="33">
        <v>121</v>
      </c>
      <c r="D21" s="33"/>
      <c r="E21" s="33">
        <v>121</v>
      </c>
    </row>
    <row r="22" ht="21" customHeight="1" spans="1:5">
      <c r="A22" s="35" t="s">
        <v>372</v>
      </c>
      <c r="B22" s="36" t="s">
        <v>373</v>
      </c>
      <c r="C22" s="33">
        <v>103</v>
      </c>
      <c r="D22" s="33"/>
      <c r="E22" s="33">
        <v>103</v>
      </c>
    </row>
    <row r="23" ht="21" customHeight="1" spans="1:5">
      <c r="A23" s="35" t="s">
        <v>374</v>
      </c>
      <c r="B23" s="36" t="s">
        <v>375</v>
      </c>
      <c r="C23" s="33">
        <v>19.87</v>
      </c>
      <c r="D23" s="33">
        <v>19.87</v>
      </c>
      <c r="E23" s="33"/>
    </row>
    <row r="24" ht="21" customHeight="1" spans="1:5">
      <c r="A24" s="35" t="s">
        <v>376</v>
      </c>
      <c r="B24" s="36" t="s">
        <v>377</v>
      </c>
      <c r="C24" s="33">
        <v>19.87</v>
      </c>
      <c r="D24" s="33">
        <v>19.87</v>
      </c>
      <c r="E24" s="33"/>
    </row>
    <row r="25" ht="21" customHeight="1" spans="1:5">
      <c r="A25" s="35" t="s">
        <v>378</v>
      </c>
      <c r="B25" s="36" t="s">
        <v>379</v>
      </c>
      <c r="C25" s="33">
        <v>19.87</v>
      </c>
      <c r="D25" s="33">
        <v>19.87</v>
      </c>
      <c r="E25" s="33"/>
    </row>
    <row r="26" customHeight="1" spans="1:5">
      <c r="A26" s="13"/>
      <c r="B26" s="13"/>
      <c r="C26" s="142"/>
      <c r="D26" s="142"/>
      <c r="E26" s="142"/>
    </row>
    <row r="27" customHeight="1" spans="1:5">
      <c r="A27" s="13"/>
      <c r="B27" s="13"/>
      <c r="C27" s="142"/>
      <c r="D27" s="142"/>
      <c r="E27" s="142"/>
    </row>
    <row r="28" customHeight="1" spans="1:5">
      <c r="A28" s="13"/>
      <c r="B28" s="13"/>
      <c r="D28" s="142"/>
      <c r="E28" s="142"/>
    </row>
    <row r="29" customHeight="1" spans="1:5">
      <c r="A29" s="13"/>
      <c r="B29" s="13"/>
      <c r="D29" s="142"/>
      <c r="E29" s="142"/>
    </row>
    <row r="30" s="13" customFormat="1" customHeight="1" spans="3:5">
      <c r="C30" s="142"/>
      <c r="D30" s="142"/>
      <c r="E30" s="142"/>
    </row>
    <row r="31" customHeight="1" spans="1:2">
      <c r="A31" s="13"/>
      <c r="B31" s="13"/>
    </row>
    <row r="32" customHeight="1" spans="1:4">
      <c r="A32" s="13"/>
      <c r="B32" s="13"/>
      <c r="D32" s="142"/>
    </row>
    <row r="33" customHeight="1" spans="1:2">
      <c r="A33" s="13"/>
      <c r="B33" s="13"/>
    </row>
    <row r="34" customHeight="1" spans="1:2">
      <c r="A34" s="13"/>
      <c r="B34" s="13"/>
    </row>
    <row r="35" customHeight="1" spans="2:3">
      <c r="B35" s="13"/>
      <c r="C35" s="142"/>
    </row>
    <row r="37" customHeight="1" spans="1:1">
      <c r="A37" s="13"/>
    </row>
    <row r="39" customHeight="1" spans="2:2">
      <c r="B39" s="13"/>
    </row>
    <row r="40" customHeight="1" spans="2:2">
      <c r="B40" s="13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showGridLines="0" showZeros="0" topLeftCell="A16" workbookViewId="0">
      <selection activeCell="D8" sqref="D8 E19 D35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16384" width="6.875" style="10"/>
  </cols>
  <sheetData>
    <row r="1" customHeight="1" spans="1:5">
      <c r="A1" s="12" t="s">
        <v>380</v>
      </c>
      <c r="E1" s="122"/>
    </row>
    <row r="2" ht="34.5" customHeight="1" spans="1:5">
      <c r="A2" s="123" t="s">
        <v>381</v>
      </c>
      <c r="B2" s="124"/>
      <c r="C2" s="124"/>
      <c r="D2" s="124"/>
      <c r="E2" s="124"/>
    </row>
    <row r="3" customHeight="1" spans="1:5">
      <c r="A3" s="124"/>
      <c r="B3" s="124"/>
      <c r="C3" s="124"/>
      <c r="D3" s="124"/>
      <c r="E3" s="124"/>
    </row>
    <row r="4" s="121" customFormat="1" customHeight="1" spans="1:5">
      <c r="A4" s="21"/>
      <c r="B4" s="20"/>
      <c r="C4" s="20"/>
      <c r="D4" s="20"/>
      <c r="E4" s="125" t="s">
        <v>313</v>
      </c>
    </row>
    <row r="5" s="121" customFormat="1" customHeight="1" spans="1:5">
      <c r="A5" s="52" t="s">
        <v>382</v>
      </c>
      <c r="B5" s="52"/>
      <c r="C5" s="52" t="s">
        <v>383</v>
      </c>
      <c r="D5" s="52"/>
      <c r="E5" s="52"/>
    </row>
    <row r="6" s="121" customFormat="1" customHeight="1" spans="1:5">
      <c r="A6" s="52" t="s">
        <v>339</v>
      </c>
      <c r="B6" s="52" t="s">
        <v>340</v>
      </c>
      <c r="C6" s="52" t="s">
        <v>318</v>
      </c>
      <c r="D6" s="52" t="s">
        <v>384</v>
      </c>
      <c r="E6" s="52" t="s">
        <v>385</v>
      </c>
    </row>
    <row r="7" s="121" customFormat="1" customHeight="1" spans="1:10">
      <c r="A7" s="126" t="s">
        <v>386</v>
      </c>
      <c r="B7" s="127" t="s">
        <v>387</v>
      </c>
      <c r="C7" s="87">
        <f>SUM(C8,C19,C35)</f>
        <v>423.27</v>
      </c>
      <c r="D7" s="87">
        <f>SUM(D8,D19,D35)</f>
        <v>304.48</v>
      </c>
      <c r="E7" s="87">
        <f>SUM(E8,E19,E35)</f>
        <v>118.79</v>
      </c>
      <c r="J7" s="105"/>
    </row>
    <row r="8" s="121" customFormat="1" customHeight="1" spans="1:7">
      <c r="A8" s="128" t="s">
        <v>388</v>
      </c>
      <c r="B8" s="129" t="s">
        <v>389</v>
      </c>
      <c r="C8" s="93">
        <f>D8+E8</f>
        <v>289.5</v>
      </c>
      <c r="D8" s="93">
        <v>289.5</v>
      </c>
      <c r="E8" s="87"/>
      <c r="G8" s="105"/>
    </row>
    <row r="9" s="121" customFormat="1" customHeight="1" spans="1:11">
      <c r="A9" s="128" t="s">
        <v>390</v>
      </c>
      <c r="B9" s="129" t="s">
        <v>391</v>
      </c>
      <c r="C9" s="87">
        <f t="shared" ref="C9:C38" si="0">D9+E9</f>
        <v>87.48</v>
      </c>
      <c r="D9" s="87">
        <v>87.48</v>
      </c>
      <c r="E9" s="87"/>
      <c r="F9" s="105"/>
      <c r="G9" s="105"/>
      <c r="K9" s="105"/>
    </row>
    <row r="10" s="121" customFormat="1" customHeight="1" spans="1:8">
      <c r="A10" s="128" t="s">
        <v>392</v>
      </c>
      <c r="B10" s="129" t="s">
        <v>393</v>
      </c>
      <c r="C10" s="87">
        <f t="shared" si="0"/>
        <v>4.1</v>
      </c>
      <c r="D10" s="87">
        <v>4.1</v>
      </c>
      <c r="E10" s="87"/>
      <c r="F10" s="105"/>
      <c r="H10" s="105"/>
    </row>
    <row r="11" s="121" customFormat="1" customHeight="1" spans="1:8">
      <c r="A11" s="128" t="s">
        <v>394</v>
      </c>
      <c r="B11" s="129" t="s">
        <v>395</v>
      </c>
      <c r="C11" s="87">
        <f t="shared" si="0"/>
        <v>76.16</v>
      </c>
      <c r="D11" s="87">
        <v>76.16</v>
      </c>
      <c r="E11" s="87"/>
      <c r="F11" s="105"/>
      <c r="G11" s="105"/>
      <c r="H11" s="105"/>
    </row>
    <row r="12" s="121" customFormat="1" customHeight="1" spans="1:10">
      <c r="A12" s="128" t="s">
        <v>396</v>
      </c>
      <c r="B12" s="129" t="s">
        <v>397</v>
      </c>
      <c r="C12" s="87">
        <f t="shared" si="0"/>
        <v>26.49</v>
      </c>
      <c r="D12" s="87">
        <v>26.49</v>
      </c>
      <c r="E12" s="87"/>
      <c r="F12" s="105"/>
      <c r="J12" s="105"/>
    </row>
    <row r="13" s="121" customFormat="1" customHeight="1" spans="1:11">
      <c r="A13" s="128" t="s">
        <v>398</v>
      </c>
      <c r="B13" s="129" t="s">
        <v>399</v>
      </c>
      <c r="C13" s="87">
        <f t="shared" si="0"/>
        <v>13.25</v>
      </c>
      <c r="D13" s="87">
        <v>13.25</v>
      </c>
      <c r="E13" s="87"/>
      <c r="F13" s="105"/>
      <c r="G13" s="105"/>
      <c r="K13" s="105"/>
    </row>
    <row r="14" s="121" customFormat="1" customHeight="1" spans="1:11">
      <c r="A14" s="128" t="s">
        <v>400</v>
      </c>
      <c r="B14" s="129" t="s">
        <v>401</v>
      </c>
      <c r="C14" s="87">
        <f t="shared" si="0"/>
        <v>15.73</v>
      </c>
      <c r="D14" s="87">
        <v>15.73</v>
      </c>
      <c r="E14" s="87"/>
      <c r="F14" s="105"/>
      <c r="G14" s="105"/>
      <c r="H14" s="105"/>
      <c r="K14" s="105"/>
    </row>
    <row r="15" s="121" customFormat="1" customHeight="1" spans="1:11">
      <c r="A15" s="128" t="s">
        <v>402</v>
      </c>
      <c r="B15" s="129" t="s">
        <v>403</v>
      </c>
      <c r="C15" s="87">
        <f t="shared" si="0"/>
        <v>1.32</v>
      </c>
      <c r="D15" s="87">
        <v>1.32</v>
      </c>
      <c r="E15" s="87"/>
      <c r="F15" s="105"/>
      <c r="G15" s="105"/>
      <c r="K15" s="105"/>
    </row>
    <row r="16" s="121" customFormat="1" customHeight="1" spans="1:11">
      <c r="A16" s="128" t="s">
        <v>404</v>
      </c>
      <c r="B16" s="129" t="s">
        <v>405</v>
      </c>
      <c r="C16" s="87">
        <f t="shared" si="0"/>
        <v>19.87</v>
      </c>
      <c r="D16" s="87">
        <v>19.87</v>
      </c>
      <c r="E16" s="87"/>
      <c r="F16" s="105"/>
      <c r="G16" s="105"/>
      <c r="K16" s="105"/>
    </row>
    <row r="17" s="121" customFormat="1" customHeight="1" spans="1:11">
      <c r="A17" s="128" t="s">
        <v>406</v>
      </c>
      <c r="B17" s="129" t="s">
        <v>407</v>
      </c>
      <c r="C17" s="87">
        <f t="shared" si="0"/>
        <v>2.88</v>
      </c>
      <c r="D17" s="87">
        <v>2.88</v>
      </c>
      <c r="E17" s="87"/>
      <c r="F17" s="105"/>
      <c r="G17" s="105"/>
      <c r="I17" s="105"/>
      <c r="K17" s="105"/>
    </row>
    <row r="18" s="121" customFormat="1" customHeight="1" spans="1:11">
      <c r="A18" s="128" t="s">
        <v>408</v>
      </c>
      <c r="B18" s="129" t="s">
        <v>409</v>
      </c>
      <c r="C18" s="87">
        <f t="shared" si="0"/>
        <v>42.22</v>
      </c>
      <c r="D18" s="87">
        <v>42.22</v>
      </c>
      <c r="E18" s="87"/>
      <c r="F18" s="105"/>
      <c r="G18" s="105"/>
      <c r="K18" s="105"/>
    </row>
    <row r="19" s="121" customFormat="1" customHeight="1" spans="1:7">
      <c r="A19" s="128" t="s">
        <v>410</v>
      </c>
      <c r="B19" s="129" t="s">
        <v>411</v>
      </c>
      <c r="C19" s="93">
        <f t="shared" si="0"/>
        <v>118.79</v>
      </c>
      <c r="D19" s="93"/>
      <c r="E19" s="87">
        <v>118.79</v>
      </c>
      <c r="F19" s="105"/>
      <c r="G19" s="105"/>
    </row>
    <row r="20" s="121" customFormat="1" customHeight="1" spans="1:14">
      <c r="A20" s="128" t="s">
        <v>412</v>
      </c>
      <c r="B20" s="95" t="s">
        <v>413</v>
      </c>
      <c r="C20" s="87">
        <f t="shared" si="0"/>
        <v>4</v>
      </c>
      <c r="D20" s="87"/>
      <c r="E20" s="87">
        <v>4</v>
      </c>
      <c r="F20" s="105"/>
      <c r="G20" s="105"/>
      <c r="H20" s="105"/>
      <c r="N20" s="105"/>
    </row>
    <row r="21" s="121" customFormat="1" customHeight="1" spans="1:10">
      <c r="A21" s="128" t="s">
        <v>414</v>
      </c>
      <c r="B21" s="130" t="s">
        <v>415</v>
      </c>
      <c r="C21" s="87">
        <f t="shared" si="0"/>
        <v>0.3</v>
      </c>
      <c r="D21" s="87"/>
      <c r="E21" s="87">
        <v>0.3</v>
      </c>
      <c r="F21" s="105"/>
      <c r="H21" s="105"/>
      <c r="J21" s="105"/>
    </row>
    <row r="22" s="121" customFormat="1" customHeight="1" spans="1:6">
      <c r="A22" s="128" t="s">
        <v>416</v>
      </c>
      <c r="B22" s="130" t="s">
        <v>417</v>
      </c>
      <c r="C22" s="87">
        <f t="shared" si="0"/>
        <v>0.1</v>
      </c>
      <c r="D22" s="87"/>
      <c r="E22" s="87">
        <v>0.1</v>
      </c>
      <c r="F22" s="105"/>
    </row>
    <row r="23" s="121" customFormat="1" customHeight="1" spans="1:12">
      <c r="A23" s="128" t="s">
        <v>418</v>
      </c>
      <c r="B23" s="130" t="s">
        <v>419</v>
      </c>
      <c r="C23" s="87">
        <f t="shared" si="0"/>
        <v>1.8</v>
      </c>
      <c r="D23" s="87"/>
      <c r="E23" s="87">
        <v>1.8</v>
      </c>
      <c r="F23" s="105"/>
      <c r="G23" s="105"/>
      <c r="I23" s="105"/>
      <c r="L23" s="105"/>
    </row>
    <row r="24" s="121" customFormat="1" customHeight="1" spans="1:8">
      <c r="A24" s="128" t="s">
        <v>420</v>
      </c>
      <c r="B24" s="130" t="s">
        <v>421</v>
      </c>
      <c r="C24" s="87">
        <f t="shared" si="0"/>
        <v>1.8</v>
      </c>
      <c r="D24" s="87"/>
      <c r="E24" s="87">
        <v>1.8</v>
      </c>
      <c r="F24" s="105"/>
      <c r="G24" s="105"/>
      <c r="H24" s="105"/>
    </row>
    <row r="25" s="121" customFormat="1" customHeight="1" spans="1:7">
      <c r="A25" s="128" t="s">
        <v>422</v>
      </c>
      <c r="B25" s="95" t="s">
        <v>423</v>
      </c>
      <c r="C25" s="87">
        <f t="shared" si="0"/>
        <v>38</v>
      </c>
      <c r="D25" s="87"/>
      <c r="E25" s="87">
        <v>38</v>
      </c>
      <c r="F25" s="105"/>
      <c r="G25" s="105"/>
    </row>
    <row r="26" s="121" customFormat="1" customHeight="1" spans="1:11">
      <c r="A26" s="128" t="s">
        <v>424</v>
      </c>
      <c r="B26" s="130" t="s">
        <v>425</v>
      </c>
      <c r="C26" s="87">
        <f t="shared" si="0"/>
        <v>1</v>
      </c>
      <c r="D26" s="87"/>
      <c r="E26" s="87">
        <v>1</v>
      </c>
      <c r="F26" s="105"/>
      <c r="G26" s="105"/>
      <c r="H26" s="105"/>
      <c r="K26" s="105"/>
    </row>
    <row r="27" s="121" customFormat="1" customHeight="1" spans="1:10">
      <c r="A27" s="128" t="s">
        <v>426</v>
      </c>
      <c r="B27" s="130" t="s">
        <v>427</v>
      </c>
      <c r="C27" s="87">
        <f t="shared" si="0"/>
        <v>0.2</v>
      </c>
      <c r="D27" s="87"/>
      <c r="E27" s="87">
        <v>0.2</v>
      </c>
      <c r="F27" s="105"/>
      <c r="G27" s="105"/>
      <c r="H27" s="105"/>
      <c r="I27" s="105"/>
      <c r="J27" s="105"/>
    </row>
    <row r="28" s="121" customFormat="1" customHeight="1" spans="1:8">
      <c r="A28" s="128" t="s">
        <v>428</v>
      </c>
      <c r="B28" s="130" t="s">
        <v>429</v>
      </c>
      <c r="C28" s="87">
        <f t="shared" si="0"/>
        <v>0.46</v>
      </c>
      <c r="D28" s="87"/>
      <c r="E28" s="87">
        <v>0.46</v>
      </c>
      <c r="F28" s="105"/>
      <c r="G28" s="105"/>
      <c r="H28" s="105"/>
    </row>
    <row r="29" s="121" customFormat="1" customHeight="1" spans="1:9">
      <c r="A29" s="128" t="s">
        <v>430</v>
      </c>
      <c r="B29" s="130" t="s">
        <v>431</v>
      </c>
      <c r="C29" s="87">
        <f t="shared" si="0"/>
        <v>0.04</v>
      </c>
      <c r="D29" s="87"/>
      <c r="E29" s="87">
        <v>0.04</v>
      </c>
      <c r="F29" s="105"/>
      <c r="I29" s="105"/>
    </row>
    <row r="30" s="121" customFormat="1" customHeight="1" spans="1:19">
      <c r="A30" s="128" t="s">
        <v>432</v>
      </c>
      <c r="B30" s="130" t="s">
        <v>433</v>
      </c>
      <c r="C30" s="87">
        <f t="shared" si="0"/>
        <v>8.16</v>
      </c>
      <c r="D30" s="87"/>
      <c r="E30" s="87">
        <v>8.16</v>
      </c>
      <c r="F30" s="105"/>
      <c r="G30" s="105"/>
      <c r="J30" s="105"/>
      <c r="S30" s="105"/>
    </row>
    <row r="31" s="121" customFormat="1" customHeight="1" spans="1:9">
      <c r="A31" s="128" t="s">
        <v>434</v>
      </c>
      <c r="B31" s="95" t="s">
        <v>435</v>
      </c>
      <c r="C31" s="87">
        <f t="shared" si="0"/>
        <v>19.06</v>
      </c>
      <c r="D31" s="87"/>
      <c r="E31" s="87">
        <v>19.06</v>
      </c>
      <c r="F31" s="105"/>
      <c r="G31" s="105"/>
      <c r="H31" s="105"/>
      <c r="I31" s="105"/>
    </row>
    <row r="32" s="121" customFormat="1" customHeight="1" spans="1:7">
      <c r="A32" s="128" t="s">
        <v>436</v>
      </c>
      <c r="B32" s="130" t="s">
        <v>437</v>
      </c>
      <c r="C32" s="87">
        <f t="shared" si="0"/>
        <v>8.08</v>
      </c>
      <c r="D32" s="87"/>
      <c r="E32" s="87">
        <v>8.08</v>
      </c>
      <c r="F32" s="105"/>
      <c r="G32" s="105"/>
    </row>
    <row r="33" s="121" customFormat="1" customHeight="1" spans="1:16">
      <c r="A33" s="128" t="s">
        <v>438</v>
      </c>
      <c r="B33" s="130" t="s">
        <v>439</v>
      </c>
      <c r="C33" s="87">
        <f t="shared" si="0"/>
        <v>6</v>
      </c>
      <c r="D33" s="87"/>
      <c r="E33" s="87">
        <v>6</v>
      </c>
      <c r="F33" s="105"/>
      <c r="G33" s="105"/>
      <c r="I33" s="105"/>
      <c r="P33" s="105"/>
    </row>
    <row r="34" s="121" customFormat="1" customHeight="1" spans="1:9">
      <c r="A34" s="128" t="s">
        <v>440</v>
      </c>
      <c r="B34" s="130" t="s">
        <v>441</v>
      </c>
      <c r="C34" s="87">
        <f t="shared" si="0"/>
        <v>29.79</v>
      </c>
      <c r="D34" s="87"/>
      <c r="E34" s="87">
        <v>29.79</v>
      </c>
      <c r="F34" s="105"/>
      <c r="G34" s="105"/>
      <c r="H34" s="105"/>
      <c r="I34" s="105"/>
    </row>
    <row r="35" s="121" customFormat="1" customHeight="1" spans="1:8">
      <c r="A35" s="128" t="s">
        <v>442</v>
      </c>
      <c r="B35" s="129" t="s">
        <v>443</v>
      </c>
      <c r="C35" s="93">
        <f t="shared" si="0"/>
        <v>14.98</v>
      </c>
      <c r="D35" s="93">
        <v>14.98</v>
      </c>
      <c r="E35" s="87"/>
      <c r="F35" s="105"/>
      <c r="H35" s="105"/>
    </row>
    <row r="36" s="121" customFormat="1" customHeight="1" spans="1:7">
      <c r="A36" s="128" t="s">
        <v>444</v>
      </c>
      <c r="B36" s="130" t="s">
        <v>445</v>
      </c>
      <c r="C36" s="87">
        <f t="shared" si="0"/>
        <v>1.08</v>
      </c>
      <c r="D36" s="87">
        <v>1.08</v>
      </c>
      <c r="E36" s="87"/>
      <c r="F36" s="105"/>
      <c r="G36" s="105"/>
    </row>
    <row r="37" s="121" customFormat="1" customHeight="1" spans="1:8">
      <c r="A37" s="128" t="s">
        <v>446</v>
      </c>
      <c r="B37" s="130" t="s">
        <v>447</v>
      </c>
      <c r="C37" s="87">
        <f t="shared" si="0"/>
        <v>5.2</v>
      </c>
      <c r="D37" s="87">
        <v>5.2</v>
      </c>
      <c r="E37" s="87"/>
      <c r="F37" s="105"/>
      <c r="G37" s="105"/>
      <c r="H37" s="105"/>
    </row>
    <row r="38" s="121" customFormat="1" customHeight="1" spans="1:6">
      <c r="A38" s="128" t="s">
        <v>448</v>
      </c>
      <c r="B38" s="130" t="s">
        <v>449</v>
      </c>
      <c r="C38" s="87">
        <f t="shared" si="0"/>
        <v>8.7</v>
      </c>
      <c r="D38" s="87">
        <v>8.7</v>
      </c>
      <c r="E38" s="87"/>
      <c r="F38" s="105"/>
    </row>
    <row r="39" customHeight="1" spans="3:5">
      <c r="C39" s="13"/>
      <c r="D39" s="13"/>
      <c r="E39" s="13"/>
    </row>
    <row r="40" customHeight="1" spans="4:14">
      <c r="D40" s="13"/>
      <c r="E40" s="13"/>
      <c r="F40" s="13"/>
      <c r="N40" s="1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B13" sqref="B13"/>
    </sheetView>
  </sheetViews>
  <sheetFormatPr defaultColWidth="11.625" defaultRowHeight="12.75" customHeight="1" outlineLevelCol="6"/>
  <cols>
    <col min="1" max="1" width="18" style="10" customWidth="1"/>
    <col min="2" max="2" width="18.625" style="10" customWidth="1"/>
    <col min="3" max="3" width="16.375" style="10" customWidth="1"/>
    <col min="4" max="4" width="14.625" style="10" customWidth="1"/>
    <col min="5" max="5" width="15.625" style="10" customWidth="1"/>
    <col min="6" max="6" width="23.875" style="10" customWidth="1"/>
    <col min="7" max="7" width="11.625" style="10" customWidth="1"/>
    <col min="8" max="251" width="6.875" style="10" customWidth="1"/>
    <col min="252" max="16384" width="11.625" style="10"/>
  </cols>
  <sheetData>
    <row r="1" ht="20.1" customHeight="1" spans="1:7">
      <c r="A1" s="12" t="s">
        <v>450</v>
      </c>
      <c r="G1" s="119"/>
    </row>
    <row r="2" ht="33" spans="1:7">
      <c r="A2" s="106" t="s">
        <v>451</v>
      </c>
      <c r="B2" s="107"/>
      <c r="C2" s="107"/>
      <c r="D2" s="107"/>
      <c r="E2" s="107"/>
      <c r="F2" s="107"/>
      <c r="G2" s="107"/>
    </row>
    <row r="3" ht="20.1" customHeight="1" spans="1:7">
      <c r="A3" s="120"/>
      <c r="B3" s="107"/>
      <c r="C3" s="107"/>
      <c r="D3" s="107"/>
      <c r="E3" s="107"/>
      <c r="F3" s="107"/>
      <c r="G3" s="107"/>
    </row>
    <row r="4" ht="20.1" customHeight="1" spans="1:6">
      <c r="A4" s="121"/>
      <c r="B4" s="121"/>
      <c r="C4" s="121"/>
      <c r="D4" s="121"/>
      <c r="E4" s="121"/>
      <c r="F4" s="22" t="s">
        <v>313</v>
      </c>
    </row>
    <row r="5" ht="20.1" customHeight="1" spans="1:6">
      <c r="A5" s="52" t="s">
        <v>338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6" t="s">
        <v>452</v>
      </c>
      <c r="C6" s="52" t="s">
        <v>453</v>
      </c>
      <c r="D6" s="52"/>
      <c r="E6" s="52"/>
      <c r="F6" s="52" t="s">
        <v>454</v>
      </c>
    </row>
    <row r="7" ht="28.5" spans="1:6">
      <c r="A7" s="52"/>
      <c r="B7" s="6"/>
      <c r="C7" s="52" t="s">
        <v>341</v>
      </c>
      <c r="D7" s="6" t="s">
        <v>455</v>
      </c>
      <c r="E7" s="6" t="s">
        <v>456</v>
      </c>
      <c r="F7" s="52"/>
    </row>
    <row r="8" ht="20.1" customHeight="1" spans="1:6">
      <c r="A8" s="87">
        <v>6.04</v>
      </c>
      <c r="B8" s="87"/>
      <c r="C8" s="87">
        <v>6.04</v>
      </c>
      <c r="D8" s="87"/>
      <c r="E8" s="87">
        <v>6</v>
      </c>
      <c r="F8" s="87">
        <v>0.04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9" sqref="B29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16384" width="6.875" style="10"/>
  </cols>
  <sheetData>
    <row r="1" ht="20.1" customHeight="1" spans="1:5">
      <c r="A1" s="12" t="s">
        <v>457</v>
      </c>
      <c r="E1" s="75"/>
    </row>
    <row r="2" ht="33" spans="1:5">
      <c r="A2" s="106" t="s">
        <v>458</v>
      </c>
      <c r="B2" s="107"/>
      <c r="C2" s="107"/>
      <c r="D2" s="107"/>
      <c r="E2" s="107"/>
    </row>
    <row r="3" ht="20.1" customHeight="1" spans="1:5">
      <c r="A3" s="107"/>
      <c r="B3" s="107"/>
      <c r="C3" s="107"/>
      <c r="D3" s="107"/>
      <c r="E3" s="107"/>
    </row>
    <row r="4" ht="20.1" customHeight="1" spans="1:5">
      <c r="A4" s="108"/>
      <c r="B4" s="109"/>
      <c r="C4" s="109"/>
      <c r="D4" s="109"/>
      <c r="E4" s="110" t="s">
        <v>313</v>
      </c>
    </row>
    <row r="5" ht="20.1" customHeight="1" spans="1:5">
      <c r="A5" s="52" t="s">
        <v>339</v>
      </c>
      <c r="B5" s="111" t="s">
        <v>340</v>
      </c>
      <c r="C5" s="52" t="s">
        <v>459</v>
      </c>
      <c r="D5" s="52"/>
      <c r="E5" s="52"/>
    </row>
    <row r="6" ht="20.1" customHeight="1" spans="1:5">
      <c r="A6" s="112"/>
      <c r="B6" s="112"/>
      <c r="C6" s="113" t="s">
        <v>318</v>
      </c>
      <c r="D6" s="113" t="s">
        <v>342</v>
      </c>
      <c r="E6" s="113" t="s">
        <v>343</v>
      </c>
    </row>
    <row r="7" ht="20.1" customHeight="1" spans="1:5">
      <c r="A7" s="114"/>
      <c r="B7" s="115" t="s">
        <v>460</v>
      </c>
      <c r="C7" s="116"/>
      <c r="D7" s="117"/>
      <c r="E7" s="87"/>
    </row>
    <row r="8" ht="20.25" customHeight="1" spans="1:5">
      <c r="A8" s="118" t="s">
        <v>461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8" sqref="A8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16384" width="6.875" style="10"/>
  </cols>
  <sheetData>
    <row r="1" customHeight="1" spans="1:251">
      <c r="A1" s="12" t="s">
        <v>462</v>
      </c>
      <c r="B1" s="73"/>
      <c r="C1" s="74"/>
      <c r="D1" s="75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ht="33" spans="1:251">
      <c r="A2" s="76" t="s">
        <v>463</v>
      </c>
      <c r="B2" s="77"/>
      <c r="C2" s="78"/>
      <c r="D2" s="77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customHeight="1" spans="1:251">
      <c r="A3" s="77"/>
      <c r="B3" s="77"/>
      <c r="C3" s="78"/>
      <c r="D3" s="77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customHeight="1" spans="1:251">
      <c r="A4" s="21"/>
      <c r="B4" s="79"/>
      <c r="C4" s="80"/>
      <c r="D4" s="22" t="s">
        <v>313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ht="23.25" customHeight="1" spans="1:251">
      <c r="A5" s="52" t="s">
        <v>314</v>
      </c>
      <c r="B5" s="52"/>
      <c r="C5" s="52" t="s">
        <v>315</v>
      </c>
      <c r="D5" s="52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ht="24" customHeight="1" spans="1:251">
      <c r="A6" s="81" t="s">
        <v>316</v>
      </c>
      <c r="B6" s="82" t="s">
        <v>317</v>
      </c>
      <c r="C6" s="81" t="s">
        <v>316</v>
      </c>
      <c r="D6" s="81" t="s">
        <v>317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customHeight="1" spans="1:251">
      <c r="A7" s="83" t="s">
        <v>464</v>
      </c>
      <c r="B7" s="84">
        <v>423.27</v>
      </c>
      <c r="C7" s="35" t="s">
        <v>345</v>
      </c>
      <c r="D7" s="85">
        <v>48.44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customHeight="1" spans="1:251">
      <c r="A8" s="86" t="s">
        <v>465</v>
      </c>
      <c r="B8" s="87"/>
      <c r="C8" s="35" t="s">
        <v>357</v>
      </c>
      <c r="D8" s="88">
        <v>23.81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customHeight="1" spans="1:251">
      <c r="A9" s="89" t="s">
        <v>466</v>
      </c>
      <c r="B9" s="84"/>
      <c r="C9" s="35" t="s">
        <v>365</v>
      </c>
      <c r="D9" s="88">
        <v>555.15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customHeight="1" spans="1:251">
      <c r="A10" s="90" t="s">
        <v>467</v>
      </c>
      <c r="B10" s="91"/>
      <c r="C10" s="35" t="s">
        <v>375</v>
      </c>
      <c r="D10" s="88">
        <v>19.87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customHeight="1" spans="1:251">
      <c r="A11" s="90" t="s">
        <v>468</v>
      </c>
      <c r="B11" s="91"/>
      <c r="C11" s="31"/>
      <c r="D11" s="88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customHeight="1" spans="1:251">
      <c r="A12" s="90" t="s">
        <v>469</v>
      </c>
      <c r="B12" s="87"/>
      <c r="C12" s="31"/>
      <c r="D12" s="88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customHeight="1" spans="1:251">
      <c r="A13" s="90"/>
      <c r="B13" s="30"/>
      <c r="C13" s="92"/>
      <c r="D13" s="88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customHeight="1" spans="1:251">
      <c r="A14" s="90"/>
      <c r="B14" s="93"/>
      <c r="C14" s="92"/>
      <c r="D14" s="88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customHeight="1" spans="1:251">
      <c r="A15" s="90"/>
      <c r="B15" s="93"/>
      <c r="C15" s="94"/>
      <c r="D15" s="88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customHeight="1" spans="1:251">
      <c r="A16" s="90"/>
      <c r="B16" s="93"/>
      <c r="C16" s="94"/>
      <c r="D16" s="88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</row>
    <row r="17" customHeight="1" spans="1:251">
      <c r="A17" s="90"/>
      <c r="B17" s="93"/>
      <c r="C17" s="94"/>
      <c r="D17" s="88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</row>
    <row r="18" customHeight="1" spans="1:251">
      <c r="A18" s="95"/>
      <c r="B18" s="93"/>
      <c r="C18" s="94"/>
      <c r="D18" s="8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</row>
    <row r="19" customHeight="1" spans="1:251">
      <c r="A19" s="95"/>
      <c r="B19" s="93"/>
      <c r="C19" s="94"/>
      <c r="D19" s="88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</row>
    <row r="20" customHeight="1" spans="1:251">
      <c r="A20" s="95"/>
      <c r="B20" s="93"/>
      <c r="C20" s="94"/>
      <c r="D20" s="8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</row>
    <row r="21" customHeight="1" spans="1:251">
      <c r="A21" s="96"/>
      <c r="B21" s="93"/>
      <c r="C21" s="97"/>
      <c r="D21" s="98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</row>
    <row r="22" customHeight="1" spans="1:251">
      <c r="A22" s="99" t="s">
        <v>470</v>
      </c>
      <c r="B22" s="100">
        <f>SUM(B7:B17)</f>
        <v>423.27</v>
      </c>
      <c r="C22" s="101" t="s">
        <v>471</v>
      </c>
      <c r="D22" s="98">
        <f>SUM(D7:D19)</f>
        <v>647.27</v>
      </c>
      <c r="F22" s="1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</row>
    <row r="23" customHeight="1" spans="1:251">
      <c r="A23" s="90" t="s">
        <v>472</v>
      </c>
      <c r="B23" s="100"/>
      <c r="C23" s="94" t="s">
        <v>473</v>
      </c>
      <c r="D23" s="98">
        <f>B25-D22</f>
        <v>0</v>
      </c>
      <c r="E23" s="13"/>
      <c r="F23" s="1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</row>
    <row r="24" customHeight="1" spans="1:251">
      <c r="A24" s="90" t="s">
        <v>474</v>
      </c>
      <c r="B24" s="87">
        <v>224</v>
      </c>
      <c r="C24" s="102"/>
      <c r="D24" s="98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</row>
    <row r="25" customHeight="1" spans="1:5">
      <c r="A25" s="103" t="s">
        <v>475</v>
      </c>
      <c r="B25" s="104">
        <f>B22+B23+B24</f>
        <v>647.27</v>
      </c>
      <c r="C25" s="97" t="s">
        <v>476</v>
      </c>
      <c r="D25" s="98">
        <f>D22</f>
        <v>647.27</v>
      </c>
      <c r="E25" s="13"/>
    </row>
    <row r="32" customHeight="1" spans="3:3">
      <c r="C32" s="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C7" sqref="C7:E25"/>
    </sheetView>
  </sheetViews>
  <sheetFormatPr defaultColWidth="6.875" defaultRowHeight="12.75" customHeight="1"/>
  <cols>
    <col min="1" max="1" width="15.5" style="10" customWidth="1"/>
    <col min="2" max="2" width="44.625" style="10" customWidth="1"/>
    <col min="3" max="3" width="12.625" style="41" customWidth="1"/>
    <col min="4" max="4" width="12.625" style="42" customWidth="1"/>
    <col min="5" max="5" width="12.625" style="43" customWidth="1"/>
    <col min="6" max="12" width="12.625" style="10" customWidth="1"/>
    <col min="13" max="16384" width="6.875" style="10"/>
  </cols>
  <sheetData>
    <row r="1" ht="20.1" customHeight="1" spans="1:12">
      <c r="A1" s="12" t="s">
        <v>477</v>
      </c>
      <c r="L1" s="69"/>
    </row>
    <row r="2" ht="27" customHeight="1" spans="1:12">
      <c r="A2" s="14" t="s">
        <v>478</v>
      </c>
      <c r="B2" s="17"/>
      <c r="C2" s="44"/>
      <c r="D2" s="45"/>
      <c r="E2" s="46"/>
      <c r="F2" s="17"/>
      <c r="G2" s="17"/>
      <c r="H2" s="17"/>
      <c r="I2" s="17"/>
      <c r="J2" s="17"/>
      <c r="K2" s="17"/>
      <c r="L2" s="17"/>
    </row>
    <row r="3" ht="20.1" customHeight="1" spans="1:12">
      <c r="A3" s="47"/>
      <c r="B3" s="47"/>
      <c r="C3" s="48"/>
      <c r="D3" s="49"/>
      <c r="E3" s="50"/>
      <c r="F3" s="47"/>
      <c r="G3" s="47"/>
      <c r="H3" s="47"/>
      <c r="I3" s="47"/>
      <c r="J3" s="47"/>
      <c r="K3" s="47"/>
      <c r="L3" s="47"/>
    </row>
    <row r="4" ht="20.1" customHeight="1" spans="1:12">
      <c r="A4" s="51"/>
      <c r="B4" s="51"/>
      <c r="C4" s="50"/>
      <c r="D4" s="49"/>
      <c r="E4" s="50"/>
      <c r="F4" s="51"/>
      <c r="G4" s="51"/>
      <c r="H4" s="51"/>
      <c r="I4" s="51"/>
      <c r="J4" s="51"/>
      <c r="K4" s="51"/>
      <c r="L4" s="70" t="s">
        <v>313</v>
      </c>
    </row>
    <row r="5" ht="24" customHeight="1" spans="1:12">
      <c r="A5" s="52" t="s">
        <v>479</v>
      </c>
      <c r="B5" s="52"/>
      <c r="C5" s="53" t="s">
        <v>318</v>
      </c>
      <c r="D5" s="54" t="s">
        <v>474</v>
      </c>
      <c r="E5" s="55" t="s">
        <v>464</v>
      </c>
      <c r="F5" s="6" t="s">
        <v>465</v>
      </c>
      <c r="G5" s="6" t="s">
        <v>466</v>
      </c>
      <c r="H5" s="56" t="s">
        <v>467</v>
      </c>
      <c r="I5" s="71"/>
      <c r="J5" s="6" t="s">
        <v>468</v>
      </c>
      <c r="K5" s="6" t="s">
        <v>469</v>
      </c>
      <c r="L5" s="72" t="s">
        <v>472</v>
      </c>
    </row>
    <row r="6" ht="27" customHeight="1" spans="1:12">
      <c r="A6" s="57" t="s">
        <v>339</v>
      </c>
      <c r="B6" s="58" t="s">
        <v>340</v>
      </c>
      <c r="C6" s="59"/>
      <c r="D6" s="60"/>
      <c r="E6" s="59"/>
      <c r="F6" s="61"/>
      <c r="G6" s="61"/>
      <c r="H6" s="6" t="s">
        <v>480</v>
      </c>
      <c r="I6" s="6" t="s">
        <v>481</v>
      </c>
      <c r="J6" s="61"/>
      <c r="K6" s="61"/>
      <c r="L6" s="61"/>
    </row>
    <row r="7" ht="27" customHeight="1" spans="1:12">
      <c r="A7" s="62" t="s">
        <v>318</v>
      </c>
      <c r="B7" s="63"/>
      <c r="C7" s="64">
        <v>647.27</v>
      </c>
      <c r="D7" s="64">
        <v>224</v>
      </c>
      <c r="E7" s="64">
        <v>423.27</v>
      </c>
      <c r="F7" s="61"/>
      <c r="G7" s="61"/>
      <c r="H7" s="6"/>
      <c r="I7" s="6"/>
      <c r="J7" s="61"/>
      <c r="K7" s="61"/>
      <c r="L7" s="61"/>
    </row>
    <row r="8" ht="18.75" customHeight="1" spans="1:12">
      <c r="A8" s="31" t="s">
        <v>344</v>
      </c>
      <c r="B8" s="32" t="s">
        <v>345</v>
      </c>
      <c r="C8" s="65">
        <v>48.44</v>
      </c>
      <c r="D8" s="65"/>
      <c r="E8" s="65">
        <v>48.44</v>
      </c>
      <c r="F8" s="34"/>
      <c r="G8" s="34"/>
      <c r="H8" s="34"/>
      <c r="I8" s="34"/>
      <c r="J8" s="34"/>
      <c r="K8" s="34"/>
      <c r="L8" s="34"/>
    </row>
    <row r="9" ht="18.75" customHeight="1" spans="1:12">
      <c r="A9" s="31" t="s">
        <v>346</v>
      </c>
      <c r="B9" s="32" t="s">
        <v>347</v>
      </c>
      <c r="C9" s="65">
        <v>48.44</v>
      </c>
      <c r="D9" s="65"/>
      <c r="E9" s="65">
        <v>48.44</v>
      </c>
      <c r="F9" s="34"/>
      <c r="G9" s="34"/>
      <c r="H9" s="34"/>
      <c r="I9" s="34"/>
      <c r="J9" s="34"/>
      <c r="K9" s="34"/>
      <c r="L9" s="34"/>
    </row>
    <row r="10" ht="18.75" customHeight="1" spans="1:12">
      <c r="A10" s="35" t="s">
        <v>348</v>
      </c>
      <c r="B10" s="36" t="s">
        <v>349</v>
      </c>
      <c r="C10" s="66">
        <v>0.64</v>
      </c>
      <c r="D10" s="66"/>
      <c r="E10" s="66">
        <v>0.64</v>
      </c>
      <c r="F10" s="38"/>
      <c r="G10" s="38"/>
      <c r="H10" s="38"/>
      <c r="I10" s="34"/>
      <c r="J10" s="34"/>
      <c r="K10" s="34"/>
      <c r="L10" s="34"/>
    </row>
    <row r="11" ht="18.75" customHeight="1" spans="1:12">
      <c r="A11" s="31" t="s">
        <v>350</v>
      </c>
      <c r="B11" s="32" t="s">
        <v>351</v>
      </c>
      <c r="C11" s="66">
        <v>26.49</v>
      </c>
      <c r="D11" s="65"/>
      <c r="E11" s="66">
        <v>26.49</v>
      </c>
      <c r="F11" s="34"/>
      <c r="G11" s="34"/>
      <c r="H11" s="34"/>
      <c r="I11" s="34"/>
      <c r="J11" s="34"/>
      <c r="K11" s="34"/>
      <c r="L11" s="34"/>
    </row>
    <row r="12" ht="18.75" customHeight="1" spans="1:12">
      <c r="A12" s="31" t="s">
        <v>352</v>
      </c>
      <c r="B12" s="32" t="s">
        <v>353</v>
      </c>
      <c r="C12" s="66">
        <v>13.25</v>
      </c>
      <c r="D12" s="66"/>
      <c r="E12" s="66">
        <v>13.25</v>
      </c>
      <c r="F12" s="38"/>
      <c r="G12" s="38"/>
      <c r="H12" s="38"/>
      <c r="I12" s="38"/>
      <c r="J12" s="34"/>
      <c r="K12" s="34"/>
      <c r="L12" s="34"/>
    </row>
    <row r="13" ht="18.75" customHeight="1" spans="1:12">
      <c r="A13" s="31" t="s">
        <v>354</v>
      </c>
      <c r="B13" s="32" t="s">
        <v>355</v>
      </c>
      <c r="C13" s="66">
        <v>8.06</v>
      </c>
      <c r="D13" s="66"/>
      <c r="E13" s="66">
        <v>8.06</v>
      </c>
      <c r="F13" s="38"/>
      <c r="G13" s="38"/>
      <c r="H13" s="38"/>
      <c r="I13" s="38"/>
      <c r="J13" s="34"/>
      <c r="K13" s="34"/>
      <c r="L13" s="38"/>
    </row>
    <row r="14" ht="18.75" customHeight="1" spans="1:12">
      <c r="A14" s="31" t="s">
        <v>356</v>
      </c>
      <c r="B14" s="32" t="s">
        <v>357</v>
      </c>
      <c r="C14" s="65">
        <v>23.81</v>
      </c>
      <c r="D14" s="66"/>
      <c r="E14" s="65">
        <v>23.81</v>
      </c>
      <c r="F14" s="38"/>
      <c r="G14" s="38"/>
      <c r="H14" s="38"/>
      <c r="I14" s="38"/>
      <c r="J14" s="34"/>
      <c r="K14" s="38"/>
      <c r="L14" s="38"/>
    </row>
    <row r="15" ht="18.75" customHeight="1" spans="1:12">
      <c r="A15" s="31" t="s">
        <v>358</v>
      </c>
      <c r="B15" s="32" t="s">
        <v>359</v>
      </c>
      <c r="C15" s="66">
        <v>23.81</v>
      </c>
      <c r="D15" s="66"/>
      <c r="E15" s="66">
        <v>23.81</v>
      </c>
      <c r="F15" s="38"/>
      <c r="G15" s="38"/>
      <c r="H15" s="38"/>
      <c r="I15" s="34"/>
      <c r="J15" s="34"/>
      <c r="K15" s="38"/>
      <c r="L15" s="38"/>
    </row>
    <row r="16" ht="18.75" customHeight="1" spans="1:12">
      <c r="A16" s="35" t="s">
        <v>360</v>
      </c>
      <c r="B16" s="36" t="s">
        <v>361</v>
      </c>
      <c r="C16" s="66">
        <v>15.73</v>
      </c>
      <c r="D16" s="66"/>
      <c r="E16" s="66">
        <v>15.73</v>
      </c>
      <c r="F16" s="38"/>
      <c r="G16" s="38"/>
      <c r="H16" s="38"/>
      <c r="I16" s="34"/>
      <c r="J16" s="38"/>
      <c r="K16" s="38"/>
      <c r="L16" s="38"/>
    </row>
    <row r="17" ht="18.75" customHeight="1" spans="1:12">
      <c r="A17" s="35" t="s">
        <v>362</v>
      </c>
      <c r="B17" s="36" t="s">
        <v>482</v>
      </c>
      <c r="C17" s="66">
        <v>8.08</v>
      </c>
      <c r="D17" s="66"/>
      <c r="E17" s="66">
        <v>8.08</v>
      </c>
      <c r="F17" s="38"/>
      <c r="G17" s="38"/>
      <c r="H17" s="38"/>
      <c r="I17" s="34"/>
      <c r="J17" s="38"/>
      <c r="K17" s="38"/>
      <c r="L17" s="38"/>
    </row>
    <row r="18" ht="18.75" customHeight="1" spans="1:12">
      <c r="A18" s="35" t="s">
        <v>364</v>
      </c>
      <c r="B18" s="32" t="s">
        <v>365</v>
      </c>
      <c r="C18" s="66">
        <v>555.15</v>
      </c>
      <c r="D18" s="66">
        <v>224</v>
      </c>
      <c r="E18" s="66">
        <v>331.15</v>
      </c>
      <c r="F18" s="38"/>
      <c r="G18" s="38"/>
      <c r="H18" s="38"/>
      <c r="I18" s="34"/>
      <c r="J18" s="38"/>
      <c r="K18" s="38"/>
      <c r="L18" s="38"/>
    </row>
    <row r="19" ht="18.75" customHeight="1" spans="1:12">
      <c r="A19" s="35" t="s">
        <v>366</v>
      </c>
      <c r="B19" s="32" t="s">
        <v>367</v>
      </c>
      <c r="C19" s="66">
        <v>555.15</v>
      </c>
      <c r="D19" s="66">
        <v>224</v>
      </c>
      <c r="E19" s="66">
        <v>331.15</v>
      </c>
      <c r="F19" s="38"/>
      <c r="G19" s="38"/>
      <c r="H19" s="38"/>
      <c r="I19" s="34"/>
      <c r="J19" s="38"/>
      <c r="K19" s="38"/>
      <c r="L19" s="38"/>
    </row>
    <row r="20" ht="18.75" customHeight="1" spans="1:12">
      <c r="A20" s="35" t="s">
        <v>368</v>
      </c>
      <c r="B20" s="39" t="s">
        <v>369</v>
      </c>
      <c r="C20" s="66">
        <v>331.15</v>
      </c>
      <c r="D20" s="66"/>
      <c r="E20" s="66">
        <v>331.15</v>
      </c>
      <c r="F20" s="38"/>
      <c r="G20" s="38"/>
      <c r="H20" s="38"/>
      <c r="I20" s="34"/>
      <c r="J20" s="38"/>
      <c r="K20" s="34"/>
      <c r="L20" s="38"/>
    </row>
    <row r="21" ht="18.75" customHeight="1" spans="1:12">
      <c r="A21" s="35" t="s">
        <v>370</v>
      </c>
      <c r="B21" s="39" t="s">
        <v>371</v>
      </c>
      <c r="C21" s="66">
        <v>121</v>
      </c>
      <c r="D21" s="66">
        <v>121</v>
      </c>
      <c r="E21" s="66"/>
      <c r="F21" s="38"/>
      <c r="G21" s="38"/>
      <c r="H21" s="38"/>
      <c r="I21" s="34"/>
      <c r="J21" s="38"/>
      <c r="K21" s="34"/>
      <c r="L21" s="38"/>
    </row>
    <row r="22" ht="18.75" customHeight="1" spans="1:12">
      <c r="A22" s="35" t="s">
        <v>372</v>
      </c>
      <c r="B22" s="39" t="s">
        <v>373</v>
      </c>
      <c r="C22" s="66">
        <v>103</v>
      </c>
      <c r="D22" s="66">
        <v>103</v>
      </c>
      <c r="E22" s="66"/>
      <c r="F22" s="38"/>
      <c r="G22" s="38"/>
      <c r="H22" s="38"/>
      <c r="I22" s="34"/>
      <c r="J22" s="38"/>
      <c r="K22" s="34"/>
      <c r="L22" s="38"/>
    </row>
    <row r="23" ht="18.75" customHeight="1" spans="1:12">
      <c r="A23" s="35" t="s">
        <v>374</v>
      </c>
      <c r="B23" s="32" t="s">
        <v>375</v>
      </c>
      <c r="C23" s="66">
        <v>19.87</v>
      </c>
      <c r="D23" s="66"/>
      <c r="E23" s="66">
        <v>19.87</v>
      </c>
      <c r="F23" s="38"/>
      <c r="G23" s="38"/>
      <c r="H23" s="38"/>
      <c r="I23" s="38"/>
      <c r="J23" s="38"/>
      <c r="K23" s="38"/>
      <c r="L23" s="38"/>
    </row>
    <row r="24" ht="18.75" customHeight="1" spans="1:12">
      <c r="A24" s="35" t="s">
        <v>376</v>
      </c>
      <c r="B24" s="32" t="s">
        <v>377</v>
      </c>
      <c r="C24" s="66">
        <v>19.87</v>
      </c>
      <c r="D24" s="66"/>
      <c r="E24" s="66">
        <v>19.87</v>
      </c>
      <c r="F24" s="38"/>
      <c r="G24" s="38"/>
      <c r="H24" s="38"/>
      <c r="I24" s="38"/>
      <c r="J24" s="38"/>
      <c r="K24" s="38"/>
      <c r="L24" s="38"/>
    </row>
    <row r="25" ht="18.75" customHeight="1" spans="1:12">
      <c r="A25" s="35" t="s">
        <v>483</v>
      </c>
      <c r="B25" s="39" t="s">
        <v>484</v>
      </c>
      <c r="C25" s="66">
        <v>19.87</v>
      </c>
      <c r="D25" s="66"/>
      <c r="E25" s="66">
        <v>19.87</v>
      </c>
      <c r="F25" s="34"/>
      <c r="G25" s="38"/>
      <c r="H25" s="38"/>
      <c r="I25" s="38"/>
      <c r="J25" s="38"/>
      <c r="K25" s="38"/>
      <c r="L25" s="38"/>
    </row>
    <row r="26" customHeight="1" spans="2:2">
      <c r="B26" s="13"/>
    </row>
    <row r="27" customHeight="1" spans="2:4">
      <c r="B27" s="13"/>
      <c r="C27" s="67"/>
      <c r="D27" s="68"/>
    </row>
    <row r="28" customHeight="1" spans="2:11">
      <c r="B28" s="13"/>
      <c r="K28" s="13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C6" sqref="C6:E24"/>
    </sheetView>
  </sheetViews>
  <sheetFormatPr defaultColWidth="6.875" defaultRowHeight="12.75" customHeight="1"/>
  <cols>
    <col min="1" max="1" width="15.25" style="10" customWidth="1"/>
    <col min="2" max="2" width="36.875" style="10" customWidth="1"/>
    <col min="3" max="5" width="18" style="11" customWidth="1"/>
    <col min="6" max="8" width="18" style="10" customWidth="1"/>
    <col min="9" max="16384" width="6.875" style="10"/>
  </cols>
  <sheetData>
    <row r="1" ht="20.1" customHeight="1" spans="1:2">
      <c r="A1" s="12" t="s">
        <v>485</v>
      </c>
      <c r="B1" s="13"/>
    </row>
    <row r="2" ht="33" spans="1:8">
      <c r="A2" s="14" t="s">
        <v>486</v>
      </c>
      <c r="B2" s="15"/>
      <c r="C2" s="16"/>
      <c r="D2" s="16"/>
      <c r="E2" s="16"/>
      <c r="F2" s="15"/>
      <c r="G2" s="15"/>
      <c r="H2" s="17"/>
    </row>
    <row r="3" ht="20.1" customHeight="1" spans="1:8">
      <c r="A3" s="18"/>
      <c r="B3" s="19"/>
      <c r="C3" s="16"/>
      <c r="D3" s="16"/>
      <c r="E3" s="16"/>
      <c r="F3" s="15"/>
      <c r="G3" s="15"/>
      <c r="H3" s="17"/>
    </row>
    <row r="4" ht="20.1" customHeight="1" spans="1:8">
      <c r="A4" s="20"/>
      <c r="B4" s="21"/>
      <c r="F4" s="20"/>
      <c r="G4" s="20"/>
      <c r="H4" s="22" t="s">
        <v>313</v>
      </c>
    </row>
    <row r="5" ht="29.25" customHeight="1" spans="1:8">
      <c r="A5" s="6" t="s">
        <v>339</v>
      </c>
      <c r="B5" s="6" t="s">
        <v>340</v>
      </c>
      <c r="C5" s="23" t="s">
        <v>318</v>
      </c>
      <c r="D5" s="24" t="s">
        <v>342</v>
      </c>
      <c r="E5" s="23" t="s">
        <v>343</v>
      </c>
      <c r="F5" s="6" t="s">
        <v>487</v>
      </c>
      <c r="G5" s="6" t="s">
        <v>488</v>
      </c>
      <c r="H5" s="6" t="s">
        <v>489</v>
      </c>
    </row>
    <row r="6" ht="27" customHeight="1" spans="1:8">
      <c r="A6" s="25" t="s">
        <v>318</v>
      </c>
      <c r="B6" s="26"/>
      <c r="C6" s="27">
        <v>647.27</v>
      </c>
      <c r="D6" s="28">
        <v>423.27</v>
      </c>
      <c r="E6" s="29">
        <v>224</v>
      </c>
      <c r="F6" s="30"/>
      <c r="G6" s="30"/>
      <c r="H6" s="30"/>
    </row>
    <row r="7" ht="18" customHeight="1" spans="1:8">
      <c r="A7" s="31" t="s">
        <v>344</v>
      </c>
      <c r="B7" s="32" t="s">
        <v>345</v>
      </c>
      <c r="C7" s="33">
        <v>48.44</v>
      </c>
      <c r="D7" s="33">
        <v>48.44</v>
      </c>
      <c r="E7" s="33"/>
      <c r="F7" s="34"/>
      <c r="G7" s="34"/>
      <c r="H7" s="34"/>
    </row>
    <row r="8" ht="18" customHeight="1" spans="1:8">
      <c r="A8" s="31" t="s">
        <v>346</v>
      </c>
      <c r="B8" s="32" t="s">
        <v>347</v>
      </c>
      <c r="C8" s="33">
        <v>48.44</v>
      </c>
      <c r="D8" s="33">
        <v>48.44</v>
      </c>
      <c r="E8" s="33"/>
      <c r="F8" s="34"/>
      <c r="G8" s="34"/>
      <c r="H8" s="34"/>
    </row>
    <row r="9" ht="18" customHeight="1" spans="1:8">
      <c r="A9" s="35" t="s">
        <v>348</v>
      </c>
      <c r="B9" s="36" t="s">
        <v>349</v>
      </c>
      <c r="C9" s="37">
        <v>0.64</v>
      </c>
      <c r="D9" s="37">
        <v>0.64</v>
      </c>
      <c r="E9" s="33"/>
      <c r="F9" s="34"/>
      <c r="G9" s="34"/>
      <c r="H9" s="34"/>
    </row>
    <row r="10" ht="18" customHeight="1" spans="1:9">
      <c r="A10" s="31" t="s">
        <v>350</v>
      </c>
      <c r="B10" s="32" t="s">
        <v>351</v>
      </c>
      <c r="C10" s="37">
        <v>26.49</v>
      </c>
      <c r="D10" s="37">
        <v>26.49</v>
      </c>
      <c r="E10" s="33"/>
      <c r="F10" s="34"/>
      <c r="G10" s="34"/>
      <c r="H10" s="34"/>
      <c r="I10" s="13"/>
    </row>
    <row r="11" ht="18" customHeight="1" spans="1:8">
      <c r="A11" s="31" t="s">
        <v>352</v>
      </c>
      <c r="B11" s="32" t="s">
        <v>353</v>
      </c>
      <c r="C11" s="37">
        <v>13.25</v>
      </c>
      <c r="D11" s="37">
        <v>13.25</v>
      </c>
      <c r="E11" s="33"/>
      <c r="F11" s="34"/>
      <c r="G11" s="34"/>
      <c r="H11" s="34"/>
    </row>
    <row r="12" ht="18" customHeight="1" spans="1:8">
      <c r="A12" s="31" t="s">
        <v>354</v>
      </c>
      <c r="B12" s="32" t="s">
        <v>355</v>
      </c>
      <c r="C12" s="37">
        <v>8.06</v>
      </c>
      <c r="D12" s="37">
        <v>8.06</v>
      </c>
      <c r="E12" s="33"/>
      <c r="F12" s="34"/>
      <c r="G12" s="34"/>
      <c r="H12" s="38"/>
    </row>
    <row r="13" ht="18" customHeight="1" spans="1:9">
      <c r="A13" s="31" t="s">
        <v>356</v>
      </c>
      <c r="B13" s="32" t="s">
        <v>357</v>
      </c>
      <c r="C13" s="33">
        <v>23.81</v>
      </c>
      <c r="D13" s="33">
        <v>23.81</v>
      </c>
      <c r="E13" s="33"/>
      <c r="F13" s="34"/>
      <c r="G13" s="34"/>
      <c r="H13" s="38"/>
      <c r="I13" s="13"/>
    </row>
    <row r="14" ht="18" customHeight="1" spans="1:8">
      <c r="A14" s="31" t="s">
        <v>358</v>
      </c>
      <c r="B14" s="32" t="s">
        <v>359</v>
      </c>
      <c r="C14" s="37">
        <v>23.81</v>
      </c>
      <c r="D14" s="37">
        <v>23.81</v>
      </c>
      <c r="E14" s="37"/>
      <c r="F14" s="34"/>
      <c r="G14" s="34"/>
      <c r="H14" s="34"/>
    </row>
    <row r="15" ht="18" customHeight="1" spans="1:8">
      <c r="A15" s="35" t="s">
        <v>360</v>
      </c>
      <c r="B15" s="36" t="s">
        <v>361</v>
      </c>
      <c r="C15" s="37">
        <v>15.73</v>
      </c>
      <c r="D15" s="37">
        <v>15.73</v>
      </c>
      <c r="E15" s="37"/>
      <c r="F15" s="34"/>
      <c r="G15" s="34"/>
      <c r="H15" s="38"/>
    </row>
    <row r="16" ht="18" customHeight="1" spans="1:8">
      <c r="A16" s="35" t="s">
        <v>362</v>
      </c>
      <c r="B16" s="36" t="s">
        <v>482</v>
      </c>
      <c r="C16" s="37">
        <v>8.08</v>
      </c>
      <c r="D16" s="37">
        <v>8.08</v>
      </c>
      <c r="E16" s="37"/>
      <c r="F16" s="34"/>
      <c r="G16" s="38"/>
      <c r="H16" s="38"/>
    </row>
    <row r="17" ht="18" customHeight="1" spans="1:8">
      <c r="A17" s="35" t="s">
        <v>364</v>
      </c>
      <c r="B17" s="32" t="s">
        <v>365</v>
      </c>
      <c r="C17" s="37">
        <v>555.15</v>
      </c>
      <c r="D17" s="37">
        <v>331.15</v>
      </c>
      <c r="E17" s="37">
        <v>224</v>
      </c>
      <c r="F17" s="38"/>
      <c r="G17" s="38"/>
      <c r="H17" s="34"/>
    </row>
    <row r="18" ht="18" customHeight="1" spans="1:8">
      <c r="A18" s="35" t="s">
        <v>366</v>
      </c>
      <c r="B18" s="32" t="s">
        <v>367</v>
      </c>
      <c r="C18" s="37">
        <v>555.15</v>
      </c>
      <c r="D18" s="37">
        <v>331.15</v>
      </c>
      <c r="E18" s="33">
        <v>224</v>
      </c>
      <c r="F18" s="38"/>
      <c r="G18" s="38"/>
      <c r="H18" s="38"/>
    </row>
    <row r="19" ht="18" customHeight="1" spans="1:8">
      <c r="A19" s="35" t="s">
        <v>368</v>
      </c>
      <c r="B19" s="39" t="s">
        <v>490</v>
      </c>
      <c r="C19" s="37">
        <v>331.15</v>
      </c>
      <c r="D19" s="37">
        <v>331.15</v>
      </c>
      <c r="E19" s="37"/>
      <c r="F19" s="34"/>
      <c r="G19" s="38"/>
      <c r="H19" s="38"/>
    </row>
    <row r="20" ht="18" customHeight="1" spans="1:8">
      <c r="A20" s="35" t="s">
        <v>370</v>
      </c>
      <c r="B20" s="39" t="s">
        <v>371</v>
      </c>
      <c r="C20" s="37">
        <v>121</v>
      </c>
      <c r="D20" s="37"/>
      <c r="E20" s="37">
        <v>121</v>
      </c>
      <c r="F20" s="34"/>
      <c r="G20" s="38"/>
      <c r="H20" s="38"/>
    </row>
    <row r="21" ht="18" customHeight="1" spans="1:8">
      <c r="A21" s="35" t="s">
        <v>372</v>
      </c>
      <c r="B21" s="39" t="s">
        <v>373</v>
      </c>
      <c r="C21" s="37">
        <v>103</v>
      </c>
      <c r="D21" s="37"/>
      <c r="E21" s="37">
        <v>103</v>
      </c>
      <c r="F21" s="34"/>
      <c r="G21" s="38"/>
      <c r="H21" s="38"/>
    </row>
    <row r="22" ht="18" customHeight="1" spans="1:8">
      <c r="A22" s="35" t="s">
        <v>374</v>
      </c>
      <c r="B22" s="32" t="s">
        <v>375</v>
      </c>
      <c r="C22" s="37">
        <v>19.87</v>
      </c>
      <c r="D22" s="37">
        <v>19.87</v>
      </c>
      <c r="E22" s="37"/>
      <c r="F22" s="38"/>
      <c r="G22" s="38"/>
      <c r="H22" s="38"/>
    </row>
    <row r="23" ht="18" customHeight="1" spans="1:8">
      <c r="A23" s="35" t="s">
        <v>376</v>
      </c>
      <c r="B23" s="32" t="s">
        <v>377</v>
      </c>
      <c r="C23" s="37">
        <v>19.87</v>
      </c>
      <c r="D23" s="37">
        <v>19.87</v>
      </c>
      <c r="E23" s="37"/>
      <c r="F23" s="38"/>
      <c r="G23" s="38"/>
      <c r="H23" s="38"/>
    </row>
    <row r="24" ht="18" customHeight="1" spans="1:8">
      <c r="A24" s="35" t="s">
        <v>483</v>
      </c>
      <c r="B24" s="39" t="s">
        <v>491</v>
      </c>
      <c r="C24" s="37">
        <v>19.87</v>
      </c>
      <c r="D24" s="37">
        <v>19.87</v>
      </c>
      <c r="E24" s="37"/>
      <c r="F24" s="38"/>
      <c r="G24" s="34"/>
      <c r="H24" s="38"/>
    </row>
    <row r="25" customHeight="1" spans="2:2">
      <c r="B25" s="13"/>
    </row>
    <row r="26" customHeight="1" spans="3:7">
      <c r="C26" s="40"/>
      <c r="G26" s="13"/>
    </row>
  </sheetData>
  <mergeCells count="1"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showZeros="0" workbookViewId="0">
      <selection activeCell="D11" sqref="D11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2" t="s">
        <v>492</v>
      </c>
      <c r="B1" s="3"/>
      <c r="C1" s="3"/>
      <c r="D1" s="3"/>
      <c r="E1" s="3"/>
      <c r="F1" s="3"/>
    </row>
    <row r="2" ht="19.5" customHeight="1" spans="1:11">
      <c r="A2" s="4" t="s">
        <v>493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474</v>
      </c>
      <c r="D4" s="6" t="s">
        <v>464</v>
      </c>
      <c r="E4" s="6" t="s">
        <v>465</v>
      </c>
      <c r="F4" s="6" t="s">
        <v>466</v>
      </c>
      <c r="G4" s="6" t="s">
        <v>467</v>
      </c>
      <c r="H4" s="6"/>
      <c r="I4" s="6" t="s">
        <v>468</v>
      </c>
      <c r="J4" s="6" t="s">
        <v>469</v>
      </c>
      <c r="K4" s="6" t="s">
        <v>472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480</v>
      </c>
      <c r="H5" s="6" t="s">
        <v>494</v>
      </c>
      <c r="I5" s="6"/>
      <c r="J5" s="6"/>
      <c r="K5" s="6"/>
    </row>
    <row r="6" ht="30" customHeight="1" spans="1:11">
      <c r="A6" s="7" t="s">
        <v>318</v>
      </c>
      <c r="B6" s="8">
        <f>SUM(B7:B9)</f>
        <v>0.8</v>
      </c>
      <c r="C6" s="8">
        <f t="shared" ref="C6:K6" si="0">SUM(C7:C9)</f>
        <v>0</v>
      </c>
      <c r="D6" s="8">
        <f t="shared" si="0"/>
        <v>0.8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</row>
    <row r="7" ht="48" customHeight="1" spans="1:11">
      <c r="A7" s="9" t="s">
        <v>495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496</v>
      </c>
      <c r="B8" s="8">
        <v>0.8</v>
      </c>
      <c r="C8" s="8"/>
      <c r="D8" s="8">
        <v>0.8</v>
      </c>
      <c r="E8" s="8"/>
      <c r="F8" s="8"/>
      <c r="G8" s="8"/>
      <c r="H8" s="8"/>
      <c r="I8" s="8"/>
      <c r="J8" s="8"/>
      <c r="K8" s="8"/>
    </row>
    <row r="9" ht="49.5" customHeight="1" spans="1:11">
      <c r="A9" s="9" t="s">
        <v>497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维尼</cp:lastModifiedBy>
  <dcterms:created xsi:type="dcterms:W3CDTF">2015-06-05T18:19:00Z</dcterms:created>
  <dcterms:modified xsi:type="dcterms:W3CDTF">2021-04-23T09:02:30Z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89D9F55B460945619C7031AB8BD2392E</vt:lpwstr>
  </property>
</Properties>
</file>