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81_{39C24ADA-FA0E-44B7-8BF9-6BFC7814A057}" xr6:coauthVersionLast="46" xr6:coauthVersionMax="46" xr10:uidLastSave="{00000000-0000-0000-0000-000000000000}"/>
  <bookViews>
    <workbookView xWindow="-110" yWindow="-110" windowWidth="21820" windowHeight="14020" firstSheet="6" activeTab="6" xr2:uid="{00000000-000D-0000-FFFF-FFFF00000000}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部门收支总表'!$A$1:$D$24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Z_4F381974_753B_4316_B86A_2362DDE62DFF_.wvu.Cols" localSheetId="0" hidden="1">'2018-2019对比表 '!$A:$A</definedName>
    <definedName name="Z_4F381974_753B_4316_B86A_2362DDE62DFF_.wvu.Cols" localSheetId="4" hidden="1">'4 一般公用预算“三公”经费支出表-无上年数'!$A:$F</definedName>
    <definedName name="Z_4F381974_753B_4316_B86A_2362DDE62DFF_.wvu.FilterData" localSheetId="0" hidden="1">'2018-2019对比表 '!$A$4:$I$258</definedName>
    <definedName name="Z_4F381974_753B_4316_B86A_2362DDE62DFF_.wvu.PrintArea" localSheetId="1" hidden="1">'1 财政拨款收支总表'!$A$1:$G$18</definedName>
    <definedName name="Z_4F381974_753B_4316_B86A_2362DDE62DFF_.wvu.PrintArea" localSheetId="2" hidden="1">'2 一般公共预算支出-无上年数'!$A$1:$E$25</definedName>
    <definedName name="Z_4F381974_753B_4316_B86A_2362DDE62DFF_.wvu.PrintArea" localSheetId="3" hidden="1">'3 一般公共预算财政基本支出'!$A$1:$E$37</definedName>
    <definedName name="Z_4F381974_753B_4316_B86A_2362DDE62DFF_.wvu.PrintArea" localSheetId="4" hidden="1">'4 一般公用预算“三公”经费支出表-无上年数'!$A$1:$L$8</definedName>
    <definedName name="Z_4F381974_753B_4316_B86A_2362DDE62DFF_.wvu.PrintArea" localSheetId="5" hidden="1">'5 政府性基金预算支出表'!$A$1:$E$7</definedName>
    <definedName name="Z_4F381974_753B_4316_B86A_2362DDE62DFF_.wvu.PrintArea" localSheetId="6" hidden="1">'6 部门收支总表'!$A$1:$D$24</definedName>
    <definedName name="Z_4F381974_753B_4316_B86A_2362DDE62DFF_.wvu.PrintArea" localSheetId="7" hidden="1">'7 部门收入总表'!$A$1:$L$7</definedName>
    <definedName name="Z_4F381974_753B_4316_B86A_2362DDE62DFF_.wvu.PrintArea" localSheetId="8" hidden="1">'8 部门支出总表'!$A$1:$H$6</definedName>
    <definedName name="Z_4F381974_753B_4316_B86A_2362DDE62DFF_.wvu.PrintArea" localSheetId="9" hidden="1">'9 政府采购明细表'!$A$1:$K$9</definedName>
    <definedName name="Z_4F381974_753B_4316_B86A_2362DDE62DFF_.wvu.PrintTitles" localSheetId="2" hidden="1">'2 一般公共预算支出-无上年数'!$1:$6</definedName>
    <definedName name="Z_4F381974_753B_4316_B86A_2362DDE62DFF_.wvu.PrintTitles" localSheetId="3" hidden="1">'3 一般公共预算财政基本支出'!$1:$6</definedName>
    <definedName name="Z_4F381974_753B_4316_B86A_2362DDE62DFF_.wvu.PrintTitles" localSheetId="4" hidden="1">'4 一般公用预算“三公”经费支出表-无上年数'!$1:$7</definedName>
    <definedName name="Z_4F381974_753B_4316_B86A_2362DDE62DFF_.wvu.PrintTitles" localSheetId="5" hidden="1">'5 政府性基金预算支出表'!$1:$6</definedName>
    <definedName name="Z_4F381974_753B_4316_B86A_2362DDE62DFF_.wvu.PrintTitles" localSheetId="7" hidden="1">'7 部门收入总表'!$1:$6</definedName>
    <definedName name="Z_4F381974_753B_4316_B86A_2362DDE62DFF_.wvu.PrintTitles" localSheetId="8" hidden="1">'8 部门支出总表'!$1:$5</definedName>
    <definedName name="Z_7BAA0054_7933_4540_A1AA_72FE1129E360_.wvu.Cols" localSheetId="0" hidden="1">'2018-2019对比表 '!$A:$A</definedName>
    <definedName name="Z_7BAA0054_7933_4540_A1AA_72FE1129E360_.wvu.Cols" localSheetId="4" hidden="1">'4 一般公用预算“三公”经费支出表-无上年数'!$A:$F</definedName>
    <definedName name="Z_7BAA0054_7933_4540_A1AA_72FE1129E360_.wvu.FilterData" localSheetId="0" hidden="1">'2018-2019对比表 '!$A$4:$I$258</definedName>
    <definedName name="Z_7BAA0054_7933_4540_A1AA_72FE1129E360_.wvu.PrintArea" localSheetId="1" hidden="1">'1 财政拨款收支总表'!$A$1:$G$18</definedName>
    <definedName name="Z_7BAA0054_7933_4540_A1AA_72FE1129E360_.wvu.PrintArea" localSheetId="2" hidden="1">'2 一般公共预算支出-无上年数'!$A$1:$E$25</definedName>
    <definedName name="Z_7BAA0054_7933_4540_A1AA_72FE1129E360_.wvu.PrintArea" localSheetId="3" hidden="1">'3 一般公共预算财政基本支出'!$A$1:$E$37</definedName>
    <definedName name="Z_7BAA0054_7933_4540_A1AA_72FE1129E360_.wvu.PrintArea" localSheetId="4" hidden="1">'4 一般公用预算“三公”经费支出表-无上年数'!$A$1:$L$8</definedName>
    <definedName name="Z_7BAA0054_7933_4540_A1AA_72FE1129E360_.wvu.PrintArea" localSheetId="5" hidden="1">'5 政府性基金预算支出表'!$A$1:$E$7</definedName>
    <definedName name="Z_7BAA0054_7933_4540_A1AA_72FE1129E360_.wvu.PrintArea" localSheetId="6" hidden="1">'6 部门收支总表'!$A$1:$D$24</definedName>
    <definedName name="Z_7BAA0054_7933_4540_A1AA_72FE1129E360_.wvu.PrintArea" localSheetId="7" hidden="1">'7 部门收入总表'!$A$1:$L$7</definedName>
    <definedName name="Z_7BAA0054_7933_4540_A1AA_72FE1129E360_.wvu.PrintArea" localSheetId="8" hidden="1">'8 部门支出总表'!$A$1:$H$6</definedName>
    <definedName name="Z_7BAA0054_7933_4540_A1AA_72FE1129E360_.wvu.PrintArea" localSheetId="9" hidden="1">'9 政府采购明细表'!$A$1:$K$9</definedName>
    <definedName name="Z_7BAA0054_7933_4540_A1AA_72FE1129E360_.wvu.PrintTitles" localSheetId="2" hidden="1">'2 一般公共预算支出-无上年数'!$1:$6</definedName>
    <definedName name="Z_7BAA0054_7933_4540_A1AA_72FE1129E360_.wvu.PrintTitles" localSheetId="3" hidden="1">'3 一般公共预算财政基本支出'!$1:$6</definedName>
    <definedName name="Z_7BAA0054_7933_4540_A1AA_72FE1129E360_.wvu.PrintTitles" localSheetId="4" hidden="1">'4 一般公用预算“三公”经费支出表-无上年数'!$1:$7</definedName>
    <definedName name="Z_7BAA0054_7933_4540_A1AA_72FE1129E360_.wvu.PrintTitles" localSheetId="5" hidden="1">'5 政府性基金预算支出表'!$1:$6</definedName>
    <definedName name="Z_7BAA0054_7933_4540_A1AA_72FE1129E360_.wvu.PrintTitles" localSheetId="7" hidden="1">'7 部门收入总表'!$1:$6</definedName>
    <definedName name="Z_7BAA0054_7933_4540_A1AA_72FE1129E360_.wvu.PrintTitles" localSheetId="8" hidden="1">'8 部门支出总表'!$1:$5</definedName>
  </definedNames>
  <calcPr calcId="191029"/>
  <customWorkbookViews>
    <customWorkbookView name="HUAWEI - 个人视图" guid="{4F381974-753B-4316-B86A-2362DDE62DFF}" mergeInterval="0" personalView="1" maximized="1" xWindow="-11" yWindow="-11" windowWidth="2182" windowHeight="1402" activeSheetId="7"/>
    <customWorkbookView name="35211 - 个人视图" guid="{7BAA0054-7933-4540-A1AA-72FE1129E360}" mergeInterval="0" personalView="1" maximized="1" xWindow="-8" yWindow="-8" windowWidth="1936" windowHeight="1056" activeSheetId="12" showFormulaBar="0"/>
  </customWorkbookViews>
</workbook>
</file>

<file path=xl/calcChain.xml><?xml version="1.0" encoding="utf-8"?>
<calcChain xmlns="http://schemas.openxmlformats.org/spreadsheetml/2006/main">
  <c r="D6" i="9" l="1"/>
  <c r="E7" i="4" l="1"/>
  <c r="D7" i="4"/>
  <c r="D7" i="3"/>
  <c r="B21" i="7"/>
  <c r="B24" i="7" s="1"/>
  <c r="D7" i="7"/>
  <c r="D21" i="7" s="1"/>
  <c r="D24" i="7" s="1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B18" i="2"/>
  <c r="G16" i="2"/>
  <c r="G18" i="2" s="1"/>
  <c r="F16" i="2"/>
  <c r="F18" i="2" s="1"/>
  <c r="E16" i="2"/>
  <c r="D16" i="2" s="1"/>
  <c r="D11" i="2"/>
  <c r="D10" i="2"/>
  <c r="D9" i="2"/>
  <c r="D8" i="2"/>
  <c r="D18" i="2" s="1"/>
  <c r="D7" i="2"/>
  <c r="E18" i="2" l="1"/>
</calcChain>
</file>

<file path=xl/sharedStrings.xml><?xml version="1.0" encoding="utf-8"?>
<sst xmlns="http://schemas.openxmlformats.org/spreadsheetml/2006/main" count="1422" uniqueCount="509">
  <si>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</si>
  <si>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</si>
  <si>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</si>
  <si>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</si>
  <si>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</si>
  <si>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</si>
  <si>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</si>
  <si>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</si>
  <si>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</si>
  <si>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</si>
  <si>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</si>
  <si>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</si>
  <si>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</si>
  <si>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</si>
  <si>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</si>
  <si>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</si>
  <si>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</si>
  <si>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</si>
  <si>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</si>
  <si>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</si>
  <si>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</si>
  <si>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</si>
  <si>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</si>
  <si>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</si>
  <si>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</si>
  <si>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</si>
  <si>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</si>
  <si>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</si>
  <si>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</si>
  <si>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</si>
  <si>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</si>
  <si>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</si>
  <si>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</si>
  <si>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</si>
  <si>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</si>
  <si>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</si>
  <si>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</si>
  <si>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</si>
  <si>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</si>
  <si>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</si>
  <si>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</si>
  <si>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</si>
  <si>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</si>
  <si>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</si>
  <si>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</si>
  <si>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</si>
  <si>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</si>
  <si>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</si>
  <si>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</si>
  <si>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</si>
  <si>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</si>
  <si>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</si>
  <si>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</si>
  <si>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</si>
  <si>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</si>
  <si>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</si>
  <si>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</si>
  <si>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</si>
  <si>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</si>
  <si>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</si>
  <si>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</si>
  <si>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</si>
  <si>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</si>
  <si>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</si>
  <si>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</si>
  <si>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</si>
  <si>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</si>
  <si>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</si>
  <si>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</si>
  <si>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</si>
  <si>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</si>
  <si>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</si>
  <si>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</si>
  <si>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</si>
  <si>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</si>
  <si>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</si>
  <si>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</si>
  <si>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</si>
  <si>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</si>
  <si>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</si>
  <si>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</si>
  <si>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</si>
  <si>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</si>
  <si>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</si>
  <si>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</si>
  <si>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</si>
  <si>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</si>
  <si>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</si>
  <si>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</si>
  <si>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</si>
  <si>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</si>
  <si>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</si>
  <si>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</si>
  <si>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</si>
  <si>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</si>
  <si>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</si>
  <si>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</si>
  <si>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</si>
  <si>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</si>
  <si>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</si>
  <si>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</si>
  <si>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</si>
  <si>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</si>
  <si>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</si>
  <si>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</si>
  <si>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</si>
  <si>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</si>
  <si>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</si>
  <si>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</si>
  <si>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</si>
  <si>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</si>
  <si>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</si>
  <si>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</si>
  <si>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</si>
  <si>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</si>
  <si>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</si>
  <si>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</si>
  <si>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</si>
  <si>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</si>
  <si>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</si>
  <si>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</si>
  <si>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</si>
  <si>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</si>
  <si>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</si>
  <si>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</si>
  <si>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</si>
  <si>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</si>
  <si>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</si>
  <si>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</si>
  <si>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</si>
  <si>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</si>
  <si>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</si>
  <si>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</si>
  <si>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</si>
  <si>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</si>
  <si>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</si>
  <si>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</si>
  <si>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</si>
  <si>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</si>
  <si>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</si>
  <si>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</si>
  <si>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</si>
  <si>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</si>
  <si>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</si>
  <si>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</si>
  <si>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</si>
  <si>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</si>
  <si>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</si>
  <si>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</si>
  <si>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</si>
  <si>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</si>
  <si>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</si>
  <si>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</si>
  <si>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</si>
  <si>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</si>
  <si>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</si>
  <si>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</si>
  <si>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</si>
  <si>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</si>
  <si>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</si>
  <si>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</si>
  <si>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</si>
  <si>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</si>
  <si>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</si>
  <si>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</si>
  <si>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</si>
  <si>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</si>
  <si>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</si>
  <si>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</si>
  <si>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</si>
  <si>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</si>
  <si>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</si>
  <si>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</si>
  <si>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</si>
  <si>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</si>
  <si>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</si>
  <si>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</si>
  <si>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</si>
  <si>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</si>
  <si>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</si>
  <si>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</si>
  <si>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</si>
  <si>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</si>
  <si>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</si>
  <si>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</si>
  <si>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</si>
  <si>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</si>
  <si>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</si>
  <si>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</si>
  <si>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</si>
  <si>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</si>
  <si>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</si>
  <si>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</si>
  <si>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</si>
  <si>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</si>
  <si>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</si>
  <si>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</si>
  <si>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</si>
  <si>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</si>
  <si>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</si>
  <si>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</si>
  <si>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</si>
  <si>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</si>
  <si>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</si>
  <si>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</si>
  <si>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</si>
  <si>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</si>
  <si>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</si>
  <si>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</si>
  <si>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</si>
  <si>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</si>
  <si>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</si>
  <si>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</si>
  <si>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</si>
  <si>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</si>
  <si>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</si>
  <si>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</si>
  <si>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</si>
  <si>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</si>
  <si>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</si>
  <si>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</si>
  <si>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</si>
  <si>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</si>
  <si>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</si>
  <si>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</si>
  <si>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</si>
  <si>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</si>
  <si>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</si>
  <si>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</si>
  <si>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</si>
  <si>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</si>
  <si>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</si>
  <si>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</si>
  <si>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</si>
  <si>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</si>
  <si>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</si>
  <si>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</si>
  <si>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</si>
  <si>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</si>
  <si>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</si>
  <si>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</si>
  <si>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</si>
  <si>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</si>
  <si>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</si>
  <si>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</si>
  <si>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</si>
  <si>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</si>
  <si>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</si>
  <si>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</si>
  <si>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</si>
  <si>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</si>
  <si>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</si>
  <si>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</si>
  <si>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</si>
  <si>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</si>
  <si>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</si>
  <si>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</si>
  <si>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</si>
  <si>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</si>
  <si>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</si>
  <si>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</si>
  <si>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</si>
  <si>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</si>
  <si>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</si>
  <si>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</si>
  <si>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</si>
  <si>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</si>
  <si>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</si>
  <si>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</si>
  <si>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</si>
  <si>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</si>
  <si>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</si>
  <si>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</si>
  <si>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</si>
  <si>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</si>
  <si>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</si>
  <si>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</si>
  <si>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</si>
  <si>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</si>
  <si>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</si>
  <si>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</si>
  <si>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</si>
  <si>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</si>
  <si>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</si>
  <si>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</si>
  <si>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</si>
  <si>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</si>
  <si>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</si>
  <si>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</si>
  <si>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</si>
  <si>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</si>
  <si>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</si>
  <si>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</si>
  <si>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</si>
  <si>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</si>
  <si>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</si>
  <si>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</si>
  <si>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</si>
  <si>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</si>
  <si>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</si>
  <si>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</si>
  <si>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</si>
  <si>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</si>
  <si>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</si>
  <si>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</si>
  <si>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</si>
  <si>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</si>
  <si>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</si>
  <si>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</si>
  <si>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</si>
  <si>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</si>
  <si>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</si>
  <si>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重庆市巴南区鱼洞水利站2021年财政拨款收支总表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</si>
  <si>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</si>
  <si>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</si>
  <si>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</si>
  <si>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</si>
  <si>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</si>
  <si>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</si>
  <si>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</si>
  <si>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</si>
  <si>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</si>
  <si>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</si>
  <si>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</si>
  <si>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</si>
  <si>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208社会保障和就业支出</t>
  </si>
  <si>
    <t>政府性基金预算拨款</t>
  </si>
  <si>
    <t>210卫生健康支出</t>
  </si>
  <si>
    <t>国有资本经营预算拨款</t>
  </si>
  <si>
    <t>213农林水支出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</si>
  <si>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</si>
  <si>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</si>
  <si>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</si>
  <si>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</si>
  <si>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</si>
  <si>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</si>
  <si>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重庆市巴南区鱼洞水利站2021年一般公共预算财政拨款支出预算表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</si>
  <si>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</si>
  <si>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</si>
  <si>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</si>
  <si>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</si>
  <si>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</si>
  <si>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</si>
  <si>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</si>
  <si>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</si>
  <si>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</si>
  <si>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</si>
  <si>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</si>
  <si>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</si>
  <si>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</si>
  <si>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</si>
  <si>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</si>
  <si>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</si>
  <si>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其他行政事业单位离退休支出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</si>
  <si>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</si>
  <si>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</si>
  <si>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</si>
  <si>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</si>
  <si>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</si>
  <si>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</si>
  <si>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</si>
  <si>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</si>
  <si>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</si>
  <si>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</si>
  <si>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>213</t>
  </si>
  <si>
    <t>农林水支出</t>
  </si>
  <si>
    <t xml:space="preserve">  21303</t>
  </si>
  <si>
    <t xml:space="preserve">  水利</t>
  </si>
  <si>
    <t xml:space="preserve">    2130304</t>
  </si>
  <si>
    <t xml:space="preserve">    水利行业业务管理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</si>
  <si>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</si>
  <si>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</si>
  <si>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</si>
  <si>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</si>
  <si>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</si>
  <si>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</si>
  <si>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</si>
  <si>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</si>
  <si>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重庆市巴南区鱼洞水利站2021年一般公共预算财政拨款基本支出预算表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</si>
  <si>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</si>
  <si>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</si>
  <si>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</si>
  <si>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</si>
  <si>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</si>
  <si>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</si>
  <si>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</si>
  <si>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</si>
  <si>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</si>
  <si>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</si>
  <si>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</si>
  <si>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</si>
  <si>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</si>
  <si>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</si>
  <si>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</si>
  <si>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</si>
  <si>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</si>
  <si>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</si>
  <si>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</si>
  <si>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手续费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</si>
  <si>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</si>
  <si>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</si>
  <si>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</si>
  <si>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</si>
  <si>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培训费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</si>
  <si>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</si>
  <si>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</si>
  <si>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</si>
  <si>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</si>
  <si>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税金及附加费用</t>
  </si>
  <si>
    <t xml:space="preserve">  其他商品和服务支出</t>
  </si>
  <si>
    <t>对个人和家庭的补助</t>
  </si>
  <si>
    <t xml:space="preserve">  医疗费补助</t>
  </si>
  <si>
    <t xml:space="preserve">  其他对个人和家庭的补助支出</t>
  </si>
  <si>
    <t>资本性支出</t>
  </si>
  <si>
    <t xml:space="preserve">  办公设备购置</t>
  </si>
  <si>
    <t>附件3-4</t>
  </si>
  <si>
    <t>XXXXX（单位全称）一般公共预算“三公”经费支出表</t>
  </si>
  <si>
    <t>重庆市巴南区鱼洞水利站2021年一般公共预算“三公”经费支出表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</si>
  <si>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</si>
  <si>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</si>
  <si>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</si>
  <si>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</si>
  <si>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</si>
  <si>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</si>
  <si>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</si>
  <si>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重庆市巴南区鱼洞水利站2021年政府性基金预算支出表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</si>
  <si>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</si>
  <si>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</si>
  <si>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</si>
  <si>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重庆市巴南区鱼洞水利站2021年部门收支总表</t>
  </si>
  <si>
    <t>一般公共服务支出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</si>
  <si>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</si>
  <si>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</si>
  <si>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</si>
  <si>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</si>
  <si>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</si>
  <si>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</si>
  <si>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</si>
  <si>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</si>
  <si>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</si>
  <si>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</si>
  <si>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</si>
  <si>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</si>
  <si>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</si>
  <si>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重庆市巴南区鱼洞水利站2021年部门收入总表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</si>
  <si>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</si>
  <si>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</si>
  <si>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</si>
  <si>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</si>
  <si>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</si>
  <si>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重庆市巴南区鱼洞水利站2021年部门支出总表</t>
  </si>
  <si>
    <t>上缴上级支出</t>
  </si>
  <si>
    <t>事业单位经营支出</t>
  </si>
  <si>
    <t>对下级单位补助支出</t>
  </si>
  <si>
    <t>附件3-9</t>
  </si>
  <si>
    <t>重庆市巴南区鱼洞水利站2021年政府采购预算明细表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</si>
  <si>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</si>
  <si>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</si>
  <si>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</si>
  <si>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</si>
  <si>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</si>
  <si>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</si>
  <si>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</si>
  <si>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重庆市巴南区鱼洞水利站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</si>
  <si>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</si>
  <si>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</si>
  <si>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</si>
  <si>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</si>
  <si>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</si>
  <si>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</si>
  <si>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</si>
  <si>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</si>
  <si>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</si>
  <si>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</si>
  <si>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</si>
  <si>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</si>
  <si>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</si>
  <si>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</si>
  <si>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</si>
  <si>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</si>
  <si>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</si>
  <si>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</si>
  <si>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</si>
  <si>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</si>
  <si>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</si>
  <si>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</si>
  <si>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2021年区级一般性项目绩效目标表</t>
  </si>
  <si>
    <t>水库防汛物资购置</t>
  </si>
  <si>
    <t>农业科</t>
  </si>
  <si>
    <t>目前5个水利站承担着全区93座（含39座直管）小型水库的管护、防汛必备物资不充足，并且各水库分散，5水利站为了加强汛期安全管理，确保水库安全急需购置一批防汛物资。</t>
  </si>
  <si>
    <t>依据《中华人民共和国防汛法》、《水库大坝安全管理条例》等有关法律、法规、规章制度、《水库汛期运行计划》及根据巴南编委发【2013】18号文件第四条和巴汛发【2017】18号文件</t>
  </si>
  <si>
    <t>目前5个水利站承担着全区93座（含39座直管）小型水库的管护、防汛必备物资不充足，各水库分散，5水利站为了加强汛期安全管理，确保水库安全急需购置一批防汛物资，规范水库大坝安全，做好水库工程突发事件应急物资储备工作，保障人民生命财产安全，促进社会稳定和经济发展，为水库防汛安全事件时避免或减少损失，提高水库管理单位及其主管部门应对突发事件能力，降低水库风险。</t>
  </si>
  <si>
    <t>水利站数量</t>
  </si>
  <si>
    <t>%</t>
  </si>
  <si>
    <t>﹦</t>
  </si>
  <si>
    <t>5个</t>
  </si>
  <si>
    <t>小型水库数量</t>
  </si>
  <si>
    <t>93个</t>
  </si>
  <si>
    <t>采购物资质量合格率</t>
  </si>
  <si>
    <t>≦</t>
  </si>
  <si>
    <t>采购完成及时率</t>
  </si>
  <si>
    <t>12个月</t>
  </si>
  <si>
    <t>群众满意度</t>
  </si>
  <si>
    <t>≧</t>
  </si>
  <si>
    <t>完成投资总额</t>
  </si>
  <si>
    <t>6.5万元</t>
  </si>
  <si>
    <t>本单位本年未纳入整体绩效目标编制要求，故此表无数据。</t>
  </si>
  <si>
    <t>本单位本年度无重点专项支出，故此表无数据。</t>
  </si>
  <si>
    <t>一般公共预算拨款收入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</si>
</sst>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;;"/>
    <numFmt numFmtId="178" formatCode="#,##0.0000"/>
    <numFmt numFmtId="179" formatCode="#,##0.00_ "/>
    <numFmt numFmtId="180" formatCode="#,##0.000;\-#,##0.000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b/>
      <sz val="11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6"/>
      <name val="华文细黑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2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" applyNumberFormat="1" applyFont="1" applyFill="1" applyAlignment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left" vertical="center" wrapText="1"/>
    </xf>
    <xf numFmtId="0" fontId="3" fillId="0" borderId="0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vertical="center" wrapText="1"/>
    </xf>
    <xf numFmtId="0" fontId="5" fillId="0" borderId="0" xfId="5"/>
    <xf numFmtId="0" fontId="6" fillId="0" borderId="0" xfId="6" applyNumberFormat="1" applyFont="1" applyFill="1" applyAlignment="1" applyProtection="1">
      <alignment vertical="center" wrapText="1"/>
    </xf>
    <xf numFmtId="0" fontId="8" fillId="0" borderId="0" xfId="5" applyNumberFormat="1" applyFont="1" applyFill="1" applyBorder="1" applyAlignment="1" applyProtection="1">
      <alignment horizontal="right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5" applyFont="1"/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Alignment="1">
      <alignment vertical="center"/>
    </xf>
    <xf numFmtId="0" fontId="5" fillId="0" borderId="0" xfId="5" applyAlignment="1">
      <alignment horizontal="center" vertical="center"/>
    </xf>
    <xf numFmtId="0" fontId="0" fillId="0" borderId="0" xfId="0" applyFill="1"/>
    <xf numFmtId="0" fontId="6" fillId="0" borderId="0" xfId="6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7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>
      <alignment horizontal="left" vertical="center"/>
    </xf>
    <xf numFmtId="176" fontId="16" fillId="0" borderId="1" xfId="0" applyNumberFormat="1" applyFont="1" applyBorder="1"/>
    <xf numFmtId="0" fontId="0" fillId="0" borderId="1" xfId="0" applyBorder="1"/>
    <xf numFmtId="0" fontId="9" fillId="0" borderId="1" xfId="6" applyFont="1" applyFill="1" applyBorder="1" applyAlignment="1">
      <alignment horizontal="left" vertical="center" indent="2"/>
    </xf>
    <xf numFmtId="0" fontId="10" fillId="0" borderId="0" xfId="0" applyFont="1"/>
    <xf numFmtId="0" fontId="17" fillId="0" borderId="0" xfId="7"/>
    <xf numFmtId="0" fontId="6" fillId="0" borderId="0" xfId="7" applyNumberFormat="1" applyFont="1" applyFill="1" applyAlignment="1" applyProtection="1">
      <alignment horizontal="left" vertical="center"/>
    </xf>
    <xf numFmtId="0" fontId="17" fillId="0" borderId="0" xfId="7" applyFill="1"/>
    <xf numFmtId="0" fontId="18" fillId="0" borderId="0" xfId="7" applyFont="1" applyFill="1" applyAlignment="1">
      <alignment horizontal="centerContinuous"/>
    </xf>
    <xf numFmtId="0" fontId="17" fillId="0" borderId="0" xfId="7" applyFill="1" applyAlignment="1">
      <alignment horizontal="centerContinuous"/>
    </xf>
    <xf numFmtId="0" fontId="17" fillId="0" borderId="0" xfId="7" applyAlignment="1">
      <alignment horizontal="centerContinuous"/>
    </xf>
    <xf numFmtId="0" fontId="18" fillId="0" borderId="0" xfId="7" applyNumberFormat="1" applyFont="1" applyFill="1" applyAlignment="1" applyProtection="1">
      <alignment horizontal="centerContinuous"/>
    </xf>
    <xf numFmtId="0" fontId="9" fillId="0" borderId="0" xfId="7" applyFont="1"/>
    <xf numFmtId="0" fontId="9" fillId="0" borderId="0" xfId="7" applyFont="1" applyFill="1"/>
    <xf numFmtId="0" fontId="9" fillId="0" borderId="0" xfId="7" applyFont="1" applyAlignment="1">
      <alignment horizontal="right"/>
    </xf>
    <xf numFmtId="0" fontId="15" fillId="0" borderId="2" xfId="7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/>
    <xf numFmtId="177" fontId="9" fillId="0" borderId="1" xfId="0" applyNumberFormat="1" applyFont="1" applyFill="1" applyBorder="1" applyAlignment="1" applyProtection="1"/>
    <xf numFmtId="40" fontId="9" fillId="0" borderId="1" xfId="0" applyNumberFormat="1" applyFont="1" applyFill="1" applyBorder="1" applyAlignment="1" applyProtection="1">
      <alignment horizontal="right"/>
    </xf>
    <xf numFmtId="178" fontId="9" fillId="0" borderId="1" xfId="0" applyNumberFormat="1" applyFont="1" applyFill="1" applyBorder="1" applyAlignment="1" applyProtection="1">
      <alignment horizontal="right"/>
    </xf>
    <xf numFmtId="0" fontId="7" fillId="0" borderId="0" xfId="7" applyNumberFormat="1" applyFont="1" applyFill="1" applyAlignment="1" applyProtection="1">
      <alignment horizontal="centerContinuous"/>
    </xf>
    <xf numFmtId="0" fontId="6" fillId="0" borderId="0" xfId="7" applyNumberFormat="1" applyFont="1" applyFill="1" applyAlignment="1" applyProtection="1">
      <alignment horizontal="centerContinuous"/>
    </xf>
    <xf numFmtId="0" fontId="15" fillId="0" borderId="0" xfId="7" applyNumberFormat="1" applyFont="1" applyFill="1" applyAlignment="1" applyProtection="1">
      <alignment horizontal="centerContinuous"/>
    </xf>
    <xf numFmtId="0" fontId="19" fillId="0" borderId="5" xfId="7" applyFont="1" applyBorder="1" applyAlignment="1">
      <alignment horizontal="center" vertical="center" wrapText="1"/>
    </xf>
    <xf numFmtId="0" fontId="19" fillId="0" borderId="5" xfId="7" applyFont="1" applyFill="1" applyBorder="1" applyAlignment="1">
      <alignment horizontal="center" vertical="center" wrapText="1"/>
    </xf>
    <xf numFmtId="0" fontId="19" fillId="0" borderId="2" xfId="7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7" fontId="9" fillId="0" borderId="1" xfId="0" applyNumberFormat="1" applyFont="1" applyFill="1" applyBorder="1" applyAlignment="1" applyProtection="1">
      <alignment vertical="center"/>
    </xf>
    <xf numFmtId="40" fontId="9" fillId="0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4" fontId="8" fillId="0" borderId="1" xfId="7" applyNumberFormat="1" applyFont="1" applyFill="1" applyBorder="1" applyAlignment="1" applyProtection="1">
      <alignment horizontal="right" vertical="center" wrapText="1"/>
    </xf>
    <xf numFmtId="179" fontId="8" fillId="0" borderId="1" xfId="7" applyNumberFormat="1" applyFont="1" applyFill="1" applyBorder="1"/>
    <xf numFmtId="0" fontId="8" fillId="0" borderId="1" xfId="7" applyFont="1" applyFill="1" applyBorder="1"/>
    <xf numFmtId="0" fontId="8" fillId="0" borderId="1" xfId="7" applyFont="1" applyBorder="1"/>
    <xf numFmtId="0" fontId="20" fillId="0" borderId="0" xfId="7" applyFont="1" applyFill="1" applyAlignment="1">
      <alignment horizontal="right"/>
    </xf>
    <xf numFmtId="0" fontId="9" fillId="0" borderId="6" xfId="7" applyNumberFormat="1" applyFont="1" applyFill="1" applyBorder="1" applyAlignment="1" applyProtection="1">
      <alignment horizontal="right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0" fontId="20" fillId="0" borderId="0" xfId="7" applyFont="1" applyAlignment="1">
      <alignment horizontal="right"/>
    </xf>
    <xf numFmtId="0" fontId="7" fillId="0" borderId="0" xfId="7" applyFont="1" applyFill="1" applyAlignment="1">
      <alignment horizontal="centerContinuous" vertical="center"/>
    </xf>
    <xf numFmtId="0" fontId="21" fillId="0" borderId="0" xfId="7" applyFont="1" applyFill="1" applyAlignment="1">
      <alignment horizontal="centerContinuous" vertical="center"/>
    </xf>
    <xf numFmtId="0" fontId="3" fillId="0" borderId="0" xfId="7" applyFont="1" applyFill="1" applyAlignment="1">
      <alignment horizontal="centerContinuous" vertical="center"/>
    </xf>
    <xf numFmtId="0" fontId="9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vertical="center"/>
    </xf>
    <xf numFmtId="0" fontId="15" fillId="0" borderId="1" xfId="7" applyNumberFormat="1" applyFont="1" applyFill="1" applyBorder="1" applyAlignment="1" applyProtection="1">
      <alignment horizontal="center" vertical="center"/>
    </xf>
    <xf numFmtId="0" fontId="15" fillId="0" borderId="7" xfId="7" applyNumberFormat="1" applyFont="1" applyFill="1" applyBorder="1" applyAlignment="1" applyProtection="1">
      <alignment horizontal="center" vertical="center"/>
    </xf>
    <xf numFmtId="0" fontId="15" fillId="0" borderId="7" xfId="7" applyNumberFormat="1" applyFont="1" applyFill="1" applyBorder="1" applyAlignment="1" applyProtection="1">
      <alignment horizontal="centerContinuous" vertical="center" wrapText="1"/>
    </xf>
    <xf numFmtId="0" fontId="9" fillId="0" borderId="8" xfId="7" applyFont="1" applyFill="1" applyBorder="1" applyAlignment="1">
      <alignment vertical="center"/>
    </xf>
    <xf numFmtId="4" fontId="9" fillId="0" borderId="5" xfId="7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4" fontId="9" fillId="0" borderId="9" xfId="7" applyNumberFormat="1" applyFont="1" applyBorder="1" applyAlignment="1">
      <alignment vertical="center" wrapText="1"/>
    </xf>
    <xf numFmtId="0" fontId="9" fillId="0" borderId="4" xfId="7" applyFont="1" applyBorder="1" applyAlignment="1">
      <alignment vertical="center"/>
    </xf>
    <xf numFmtId="4" fontId="9" fillId="0" borderId="1" xfId="7" applyNumberFormat="1" applyFont="1" applyFill="1" applyBorder="1" applyAlignment="1" applyProtection="1">
      <alignment horizontal="right" vertical="center" wrapText="1"/>
    </xf>
    <xf numFmtId="0" fontId="9" fillId="0" borderId="4" xfId="7" applyFont="1" applyBorder="1" applyAlignment="1">
      <alignment horizontal="left" vertical="center"/>
    </xf>
    <xf numFmtId="0" fontId="9" fillId="0" borderId="4" xfId="7" applyFont="1" applyFill="1" applyBorder="1" applyAlignment="1">
      <alignment vertical="center"/>
    </xf>
    <xf numFmtId="4" fontId="9" fillId="0" borderId="2" xfId="7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9" fillId="0" borderId="3" xfId="7" applyFont="1" applyFill="1" applyBorder="1" applyAlignment="1">
      <alignment vertical="center" wrapText="1"/>
    </xf>
    <xf numFmtId="4" fontId="9" fillId="0" borderId="3" xfId="7" applyNumberFormat="1" applyFont="1" applyBorder="1" applyAlignment="1">
      <alignment vertical="center" wrapText="1"/>
    </xf>
    <xf numFmtId="4" fontId="9" fillId="0" borderId="7" xfId="7" applyNumberFormat="1" applyFont="1" applyFill="1" applyBorder="1" applyAlignment="1" applyProtection="1">
      <alignment horizontal="right" vertical="center" wrapText="1"/>
    </xf>
    <xf numFmtId="4" fontId="9" fillId="0" borderId="1" xfId="7" applyNumberFormat="1" applyFont="1" applyFill="1" applyBorder="1" applyAlignment="1">
      <alignment horizontal="right" vertical="center" wrapText="1"/>
    </xf>
    <xf numFmtId="0" fontId="9" fillId="0" borderId="3" xfId="7" applyFont="1" applyBorder="1" applyAlignment="1">
      <alignment vertical="center" wrapText="1"/>
    </xf>
    <xf numFmtId="0" fontId="9" fillId="0" borderId="1" xfId="7" applyFont="1" applyFill="1" applyBorder="1" applyAlignment="1">
      <alignment vertical="center"/>
    </xf>
    <xf numFmtId="0" fontId="9" fillId="0" borderId="1" xfId="7" applyFont="1" applyBorder="1"/>
    <xf numFmtId="0" fontId="9" fillId="0" borderId="1" xfId="7" applyFont="1" applyFill="1" applyBorder="1" applyAlignment="1">
      <alignment vertical="center" wrapText="1"/>
    </xf>
    <xf numFmtId="4" fontId="9" fillId="0" borderId="1" xfId="7" applyNumberFormat="1" applyFont="1" applyBorder="1" applyAlignment="1">
      <alignment vertical="center" wrapText="1"/>
    </xf>
    <xf numFmtId="0" fontId="9" fillId="0" borderId="1" xfId="7" applyNumberFormat="1" applyFont="1" applyFill="1" applyBorder="1" applyAlignment="1" applyProtection="1">
      <alignment horizontal="center" vertical="center"/>
    </xf>
    <xf numFmtId="4" fontId="9" fillId="0" borderId="2" xfId="7" applyNumberFormat="1" applyFont="1" applyFill="1" applyBorder="1" applyAlignment="1">
      <alignment horizontal="right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>
      <alignment horizontal="center" vertical="center"/>
    </xf>
    <xf numFmtId="4" fontId="9" fillId="0" borderId="7" xfId="7" applyNumberFormat="1" applyFont="1" applyFill="1" applyBorder="1" applyAlignment="1">
      <alignment horizontal="right" vertical="center" wrapText="1"/>
    </xf>
    <xf numFmtId="0" fontId="3" fillId="0" borderId="0" xfId="7" applyFont="1" applyFill="1"/>
    <xf numFmtId="0" fontId="7" fillId="0" borderId="0" xfId="7" applyFont="1" applyFill="1" applyAlignment="1">
      <alignment horizontal="centerContinuous"/>
    </xf>
    <xf numFmtId="0" fontId="22" fillId="0" borderId="0" xfId="7" applyFont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15" fillId="0" borderId="0" xfId="7" applyFont="1" applyAlignment="1">
      <alignment horizontal="centerContinuous"/>
    </xf>
    <xf numFmtId="0" fontId="15" fillId="0" borderId="0" xfId="7" applyFont="1" applyAlignment="1">
      <alignment horizontal="right"/>
    </xf>
    <xf numFmtId="0" fontId="15" fillId="0" borderId="5" xfId="7" applyNumberFormat="1" applyFont="1" applyFill="1" applyBorder="1" applyAlignment="1" applyProtection="1">
      <alignment horizontal="center" vertical="center"/>
    </xf>
    <xf numFmtId="49" fontId="9" fillId="0" borderId="4" xfId="7" applyNumberFormat="1" applyFont="1" applyFill="1" applyBorder="1" applyAlignment="1" applyProtection="1">
      <alignment horizontal="left" vertical="center"/>
    </xf>
    <xf numFmtId="177" fontId="9" fillId="0" borderId="1" xfId="7" applyNumberFormat="1" applyFont="1" applyFill="1" applyBorder="1" applyAlignment="1" applyProtection="1">
      <alignment horizontal="left" vertical="center"/>
    </xf>
    <xf numFmtId="4" fontId="9" fillId="0" borderId="10" xfId="7" applyNumberFormat="1" applyFont="1" applyFill="1" applyBorder="1" applyAlignment="1" applyProtection="1">
      <alignment horizontal="right" vertical="center" wrapText="1"/>
    </xf>
    <xf numFmtId="4" fontId="9" fillId="0" borderId="4" xfId="7" applyNumberFormat="1" applyFont="1" applyFill="1" applyBorder="1" applyAlignment="1" applyProtection="1">
      <alignment horizontal="right" vertical="center" wrapText="1"/>
    </xf>
    <xf numFmtId="0" fontId="8" fillId="0" borderId="0" xfId="7" applyFont="1" applyFill="1"/>
    <xf numFmtId="0" fontId="6" fillId="0" borderId="0" xfId="7" applyFont="1" applyAlignment="1">
      <alignment vertical="center"/>
    </xf>
    <xf numFmtId="0" fontId="22" fillId="0" borderId="0" xfId="7" applyFont="1" applyFill="1" applyAlignment="1">
      <alignment horizontal="centerContinuous"/>
    </xf>
    <xf numFmtId="0" fontId="3" fillId="0" borderId="0" xfId="7" applyFont="1"/>
    <xf numFmtId="0" fontId="15" fillId="0" borderId="5" xfId="7" applyNumberFormat="1" applyFont="1" applyFill="1" applyBorder="1" applyAlignment="1" applyProtection="1">
      <alignment horizontal="center" vertical="center" wrapText="1"/>
    </xf>
    <xf numFmtId="4" fontId="9" fillId="0" borderId="1" xfId="7" applyNumberFormat="1" applyFont="1" applyFill="1" applyBorder="1" applyAlignment="1" applyProtection="1"/>
    <xf numFmtId="4" fontId="9" fillId="0" borderId="4" xfId="7" applyNumberFormat="1" applyFont="1" applyFill="1" applyBorder="1" applyAlignment="1" applyProtection="1"/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" xfId="7" applyNumberFormat="1" applyFont="1" applyFill="1" applyBorder="1" applyAlignment="1" applyProtection="1">
      <alignment horizontal="center" vertical="center" wrapText="1"/>
    </xf>
    <xf numFmtId="0" fontId="20" fillId="0" borderId="0" xfId="7" applyFont="1" applyAlignment="1">
      <alignment horizontal="center" vertical="center"/>
    </xf>
    <xf numFmtId="4" fontId="9" fillId="0" borderId="3" xfId="7" applyNumberFormat="1" applyFont="1" applyFill="1" applyBorder="1" applyAlignment="1" applyProtection="1">
      <alignment horizontal="center" vertical="center" wrapText="1"/>
    </xf>
    <xf numFmtId="4" fontId="9" fillId="0" borderId="10" xfId="7" applyNumberFormat="1" applyFont="1" applyFill="1" applyBorder="1" applyAlignment="1" applyProtection="1">
      <alignment horizontal="center" vertical="center" wrapText="1"/>
    </xf>
    <xf numFmtId="0" fontId="20" fillId="0" borderId="0" xfId="7" applyFont="1" applyAlignment="1">
      <alignment horizontal="right" vertical="center"/>
    </xf>
    <xf numFmtId="49" fontId="23" fillId="0" borderId="0" xfId="7" applyNumberFormat="1" applyFont="1" applyFill="1" applyAlignment="1" applyProtection="1">
      <alignment horizontal="centerContinuous"/>
    </xf>
    <xf numFmtId="0" fontId="22" fillId="0" borderId="0" xfId="7" applyNumberFormat="1" applyFont="1" applyFill="1" applyAlignment="1" applyProtection="1">
      <alignment horizontal="centerContinuous"/>
    </xf>
    <xf numFmtId="0" fontId="9" fillId="0" borderId="0" xfId="7" applyFont="1" applyAlignment="1">
      <alignment horizontal="right" vertical="center"/>
    </xf>
    <xf numFmtId="49" fontId="9" fillId="0" borderId="1" xfId="7" applyNumberFormat="1" applyFont="1" applyFill="1" applyBorder="1" applyAlignment="1" applyProtection="1"/>
    <xf numFmtId="177" fontId="9" fillId="0" borderId="1" xfId="7" applyNumberFormat="1" applyFont="1" applyFill="1" applyBorder="1" applyAlignment="1" applyProtection="1">
      <alignment horizontal="center" vertical="center"/>
    </xf>
    <xf numFmtId="176" fontId="3" fillId="0" borderId="0" xfId="7" applyNumberFormat="1" applyFont="1"/>
    <xf numFmtId="1" fontId="9" fillId="0" borderId="1" xfId="0" applyNumberFormat="1" applyFont="1" applyFill="1" applyBorder="1" applyAlignment="1" applyProtection="1">
      <alignment horizontal="left"/>
    </xf>
    <xf numFmtId="49" fontId="7" fillId="0" borderId="0" xfId="7" applyNumberFormat="1" applyFont="1" applyFill="1" applyAlignment="1" applyProtection="1">
      <alignment horizontal="centerContinuous"/>
    </xf>
    <xf numFmtId="0" fontId="9" fillId="0" borderId="0" xfId="7" applyNumberFormat="1" applyFont="1" applyFill="1" applyAlignment="1" applyProtection="1">
      <alignment horizontal="right"/>
    </xf>
    <xf numFmtId="49" fontId="9" fillId="0" borderId="1" xfId="4" applyNumberFormat="1" applyFont="1" applyFill="1" applyBorder="1" applyAlignment="1" applyProtection="1"/>
    <xf numFmtId="177" fontId="9" fillId="0" borderId="1" xfId="4" applyNumberFormat="1" applyFont="1" applyFill="1" applyBorder="1" applyAlignment="1" applyProtection="1"/>
    <xf numFmtId="39" fontId="9" fillId="0" borderId="1" xfId="4" applyNumberFormat="1" applyFont="1" applyFill="1" applyBorder="1" applyAlignment="1" applyProtection="1">
      <alignment horizontal="right"/>
    </xf>
    <xf numFmtId="0" fontId="17" fillId="0" borderId="0" xfId="4" applyFill="1"/>
    <xf numFmtId="0" fontId="17" fillId="0" borderId="0" xfId="4"/>
    <xf numFmtId="49" fontId="9" fillId="0" borderId="7" xfId="7" applyNumberFormat="1" applyFont="1" applyFill="1" applyBorder="1" applyAlignment="1" applyProtection="1">
      <alignment vertical="center"/>
    </xf>
    <xf numFmtId="177" fontId="9" fillId="0" borderId="6" xfId="7" applyNumberFormat="1" applyFont="1" applyFill="1" applyBorder="1" applyAlignment="1" applyProtection="1">
      <alignment vertical="center"/>
    </xf>
    <xf numFmtId="4" fontId="9" fillId="0" borderId="1" xfId="7" applyNumberFormat="1" applyFont="1" applyFill="1" applyBorder="1" applyAlignment="1" applyProtection="1">
      <alignment horizontal="right" vertical="center"/>
    </xf>
    <xf numFmtId="4" fontId="9" fillId="0" borderId="9" xfId="7" applyNumberFormat="1" applyFont="1" applyFill="1" applyBorder="1" applyAlignment="1" applyProtection="1">
      <alignment horizontal="right" vertical="center"/>
    </xf>
    <xf numFmtId="0" fontId="3" fillId="0" borderId="0" xfId="6" applyFont="1"/>
    <xf numFmtId="0" fontId="17" fillId="0" borderId="0" xfId="6" applyAlignment="1">
      <alignment wrapText="1"/>
    </xf>
    <xf numFmtId="0" fontId="17" fillId="0" borderId="0" xfId="6"/>
    <xf numFmtId="0" fontId="3" fillId="0" borderId="0" xfId="6" applyFont="1" applyAlignment="1">
      <alignment wrapText="1"/>
    </xf>
    <xf numFmtId="0" fontId="7" fillId="0" borderId="0" xfId="6" applyNumberFormat="1" applyFont="1" applyFill="1" applyAlignment="1" applyProtection="1">
      <alignment horizontal="centerContinuous"/>
    </xf>
    <xf numFmtId="0" fontId="3" fillId="0" borderId="0" xfId="6" applyFont="1" applyAlignment="1">
      <alignment horizontal="centerContinuous"/>
    </xf>
    <xf numFmtId="0" fontId="3" fillId="0" borderId="0" xfId="6" applyFont="1" applyFill="1" applyAlignment="1">
      <alignment wrapText="1"/>
    </xf>
    <xf numFmtId="0" fontId="9" fillId="0" borderId="0" xfId="6" applyFont="1" applyFill="1" applyAlignment="1">
      <alignment wrapText="1"/>
    </xf>
    <xf numFmtId="0" fontId="9" fillId="0" borderId="0" xfId="6" applyFont="1" applyAlignment="1">
      <alignment wrapText="1"/>
    </xf>
    <xf numFmtId="0" fontId="9" fillId="0" borderId="0" xfId="6" applyNumberFormat="1" applyFont="1" applyFill="1" applyAlignment="1" applyProtection="1">
      <alignment horizontal="right"/>
    </xf>
    <xf numFmtId="0" fontId="15" fillId="0" borderId="7" xfId="6" applyNumberFormat="1" applyFont="1" applyFill="1" applyBorder="1" applyAlignment="1" applyProtection="1">
      <alignment horizontal="center" vertical="center" wrapText="1"/>
    </xf>
    <xf numFmtId="0" fontId="9" fillId="0" borderId="7" xfId="6" applyFont="1" applyBorder="1" applyAlignment="1">
      <alignment horizontal="center" vertical="center"/>
    </xf>
    <xf numFmtId="4" fontId="9" fillId="0" borderId="5" xfId="6" applyNumberFormat="1" applyFont="1" applyFill="1" applyBorder="1" applyAlignment="1">
      <alignment horizontal="right" vertical="center" wrapText="1"/>
    </xf>
    <xf numFmtId="4" fontId="9" fillId="0" borderId="7" xfId="6" applyNumberFormat="1" applyFont="1" applyBorder="1" applyAlignment="1">
      <alignment horizontal="left" vertical="center"/>
    </xf>
    <xf numFmtId="4" fontId="9" fillId="0" borderId="7" xfId="6" applyNumberFormat="1" applyFont="1" applyBorder="1" applyAlignment="1">
      <alignment horizontal="right" vertical="center"/>
    </xf>
    <xf numFmtId="0" fontId="9" fillId="0" borderId="4" xfId="6" applyFont="1" applyFill="1" applyBorder="1" applyAlignment="1">
      <alignment horizontal="left" vertical="center"/>
    </xf>
    <xf numFmtId="4" fontId="9" fillId="0" borderId="2" xfId="6" applyNumberFormat="1" applyFont="1" applyFill="1" applyBorder="1" applyAlignment="1" applyProtection="1">
      <alignment horizontal="right" vertical="center" wrapText="1"/>
    </xf>
    <xf numFmtId="0" fontId="9" fillId="0" borderId="1" xfId="8" applyNumberFormat="1" applyFont="1" applyFill="1" applyBorder="1" applyAlignment="1" applyProtection="1">
      <alignment vertical="center"/>
    </xf>
    <xf numFmtId="4" fontId="9" fillId="0" borderId="1" xfId="6" applyNumberFormat="1" applyFont="1" applyBorder="1" applyAlignment="1">
      <alignment horizontal="right" vertical="center" wrapText="1"/>
    </xf>
    <xf numFmtId="4" fontId="9" fillId="0" borderId="1" xfId="6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vertical="center"/>
    </xf>
    <xf numFmtId="0" fontId="9" fillId="0" borderId="4" xfId="6" applyFont="1" applyBorder="1" applyAlignment="1">
      <alignment horizontal="left" vertical="center"/>
    </xf>
    <xf numFmtId="4" fontId="9" fillId="0" borderId="7" xfId="6" applyNumberFormat="1" applyFont="1" applyFill="1" applyBorder="1" applyAlignment="1" applyProtection="1">
      <alignment horizontal="right" vertical="center" wrapText="1"/>
    </xf>
    <xf numFmtId="0" fontId="9" fillId="0" borderId="1" xfId="9" applyFont="1" applyFill="1" applyBorder="1" applyAlignment="1">
      <alignment vertical="center"/>
    </xf>
    <xf numFmtId="40" fontId="9" fillId="0" borderId="1" xfId="9" applyNumberFormat="1" applyFont="1" applyFill="1" applyBorder="1" applyAlignment="1" applyProtection="1">
      <alignment horizontal="right" vertical="center"/>
    </xf>
    <xf numFmtId="0" fontId="9" fillId="0" borderId="1" xfId="6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40" fontId="9" fillId="0" borderId="1" xfId="3" applyNumberFormat="1" applyFont="1" applyFill="1" applyBorder="1" applyAlignment="1" applyProtection="1">
      <alignment horizontal="right" vertical="center"/>
    </xf>
    <xf numFmtId="4" fontId="9" fillId="0" borderId="3" xfId="6" applyNumberFormat="1" applyFont="1" applyFill="1" applyBorder="1" applyAlignment="1">
      <alignment horizontal="left" vertical="center" wrapText="1"/>
    </xf>
    <xf numFmtId="4" fontId="9" fillId="0" borderId="1" xfId="6" applyNumberFormat="1" applyFont="1" applyBorder="1" applyAlignment="1">
      <alignment horizontal="center" vertical="center"/>
    </xf>
    <xf numFmtId="4" fontId="9" fillId="0" borderId="1" xfId="6" applyNumberFormat="1" applyFont="1" applyFill="1" applyBorder="1" applyAlignment="1">
      <alignment horizontal="left" vertical="center" wrapText="1"/>
    </xf>
    <xf numFmtId="4" fontId="9" fillId="0" borderId="1" xfId="6" applyNumberFormat="1" applyFont="1" applyFill="1" applyBorder="1" applyAlignment="1">
      <alignment horizontal="right" vertical="center" wrapText="1"/>
    </xf>
    <xf numFmtId="4" fontId="9" fillId="0" borderId="1" xfId="6" applyNumberFormat="1" applyFont="1" applyFill="1" applyBorder="1" applyAlignment="1" applyProtection="1">
      <alignment horizontal="right" vertical="center"/>
    </xf>
    <xf numFmtId="4" fontId="9" fillId="0" borderId="1" xfId="6" applyNumberFormat="1" applyFont="1" applyBorder="1" applyAlignment="1">
      <alignment horizontal="right" vertical="center"/>
    </xf>
    <xf numFmtId="4" fontId="9" fillId="0" borderId="1" xfId="6" applyNumberFormat="1" applyFont="1" applyFill="1" applyBorder="1" applyAlignment="1">
      <alignment horizontal="right" vertical="center"/>
    </xf>
    <xf numFmtId="4" fontId="9" fillId="0" borderId="1" xfId="6" applyNumberFormat="1" applyFont="1" applyFill="1" applyBorder="1" applyAlignment="1">
      <alignment horizontal="center" vertical="center"/>
    </xf>
    <xf numFmtId="0" fontId="17" fillId="0" borderId="11" xfId="6" applyBorder="1" applyAlignment="1">
      <alignment wrapText="1"/>
    </xf>
    <xf numFmtId="0" fontId="3" fillId="0" borderId="0" xfId="6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15" fillId="3" borderId="7" xfId="7" applyNumberFormat="1" applyFont="1" applyFill="1" applyBorder="1" applyAlignment="1" applyProtection="1">
      <alignment horizontal="center" vertical="center"/>
    </xf>
    <xf numFmtId="39" fontId="9" fillId="3" borderId="1" xfId="4" applyNumberFormat="1" applyFont="1" applyFill="1" applyBorder="1" applyAlignment="1" applyProtection="1">
      <alignment horizontal="right"/>
    </xf>
    <xf numFmtId="180" fontId="9" fillId="0" borderId="7" xfId="7" applyNumberFormat="1" applyFont="1" applyFill="1" applyBorder="1" applyAlignment="1" applyProtection="1">
      <alignment horizontal="right" vertical="center"/>
    </xf>
    <xf numFmtId="0" fontId="27" fillId="0" borderId="0" xfId="0" applyFont="1"/>
    <xf numFmtId="0" fontId="24" fillId="0" borderId="0" xfId="0" applyFont="1" applyAlignment="1">
      <alignment horizontal="center"/>
    </xf>
    <xf numFmtId="0" fontId="15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7" applyNumberFormat="1" applyFont="1" applyFill="1" applyBorder="1" applyAlignment="1" applyProtection="1">
      <alignment horizontal="center" vertical="center"/>
    </xf>
    <xf numFmtId="0" fontId="15" fillId="0" borderId="4" xfId="7" applyNumberFormat="1" applyFont="1" applyFill="1" applyBorder="1" applyAlignment="1" applyProtection="1">
      <alignment horizontal="center" vertical="center"/>
    </xf>
    <xf numFmtId="0" fontId="15" fillId="0" borderId="7" xfId="7" applyNumberFormat="1" applyFont="1" applyFill="1" applyBorder="1" applyAlignment="1" applyProtection="1">
      <alignment horizontal="center" vertical="center"/>
    </xf>
    <xf numFmtId="0" fontId="15" fillId="0" borderId="2" xfId="7" applyNumberFormat="1" applyFont="1" applyFill="1" applyBorder="1" applyAlignment="1" applyProtection="1">
      <alignment horizontal="center" vertical="center"/>
    </xf>
    <xf numFmtId="0" fontId="15" fillId="0" borderId="8" xfId="7" applyNumberFormat="1" applyFont="1" applyFill="1" applyBorder="1" applyAlignment="1" applyProtection="1">
      <alignment horizontal="center" vertical="center" wrapText="1"/>
    </xf>
    <xf numFmtId="0" fontId="15" fillId="0" borderId="2" xfId="7" applyNumberFormat="1" applyFont="1" applyFill="1" applyBorder="1" applyAlignment="1" applyProtection="1">
      <alignment horizontal="center" vertical="center" wrapText="1"/>
    </xf>
    <xf numFmtId="0" fontId="15" fillId="0" borderId="9" xfId="7" applyNumberFormat="1" applyFont="1" applyFill="1" applyBorder="1" applyAlignment="1" applyProtection="1">
      <alignment horizontal="center" vertical="center"/>
    </xf>
    <xf numFmtId="0" fontId="15" fillId="0" borderId="1" xfId="7" applyNumberFormat="1" applyFont="1" applyFill="1" applyBorder="1" applyAlignment="1" applyProtection="1">
      <alignment horizontal="center" vertical="center" wrapText="1"/>
    </xf>
    <xf numFmtId="0" fontId="19" fillId="0" borderId="1" xfId="7" applyNumberFormat="1" applyFont="1" applyFill="1" applyBorder="1" applyAlignment="1" applyProtection="1">
      <alignment horizontal="center" vertical="center" wrapText="1"/>
    </xf>
    <xf numFmtId="0" fontId="19" fillId="0" borderId="2" xfId="7" applyNumberFormat="1" applyFont="1" applyFill="1" applyBorder="1" applyAlignment="1" applyProtection="1">
      <alignment horizontal="center" vertical="center" wrapText="1"/>
    </xf>
    <xf numFmtId="0" fontId="19" fillId="0" borderId="7" xfId="7" applyNumberFormat="1" applyFont="1" applyFill="1" applyBorder="1" applyAlignment="1" applyProtection="1">
      <alignment horizontal="center" vertical="center" wrapText="1"/>
    </xf>
    <xf numFmtId="0" fontId="19" fillId="0" borderId="1" xfId="7" applyNumberFormat="1" applyFont="1" applyFill="1" applyBorder="1" applyAlignment="1" applyProtection="1">
      <alignment horizontal="center" vertical="center"/>
    </xf>
    <xf numFmtId="0" fontId="19" fillId="0" borderId="4" xfId="7" applyNumberFormat="1" applyFont="1" applyFill="1" applyBorder="1" applyAlignment="1" applyProtection="1">
      <alignment horizontal="center" vertical="center" wrapText="1"/>
    </xf>
    <xf numFmtId="0" fontId="19" fillId="0" borderId="3" xfId="7" applyNumberFormat="1" applyFont="1" applyFill="1" applyBorder="1" applyAlignment="1" applyProtection="1">
      <alignment horizontal="center" vertical="center" wrapText="1"/>
    </xf>
    <xf numFmtId="0" fontId="7" fillId="0" borderId="0" xfId="7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2" fillId="0" borderId="0" xfId="5" applyNumberFormat="1" applyFont="1" applyFill="1" applyAlignment="1">
      <alignment horizontal="center" vertical="center" wrapText="1"/>
    </xf>
  </cellXfs>
  <cellStyles count="10">
    <cellStyle name="常规" xfId="0" builtinId="0"/>
    <cellStyle name="常规 10" xfId="4" xr:uid="{00000000-0005-0000-0000-000032000000}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5" xfId="8" xr:uid="{00000000-0005-0000-0000-000038000000}"/>
    <cellStyle name="常规 6" xfId="1" xr:uid="{00000000-0005-0000-0000-00000D000000}"/>
    <cellStyle name="常规 7" xfId="9" xr:uid="{00000000-0005-0000-0000-000039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F2682B7-1AF4-41A6-877E-BD97072845DC}" diskRevisions="1" revisionId="113" version="2">
  <header guid="{51FBED54-4CE5-4C2B-B60B-058BA8378B19}" dateTime="2021-04-14T12:26:33" maxSheetId="14" userName="zhou-hongbing" r:id="rId1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706101F0-6BB1-496D-BD0B-B705EBF04C8B}" dateTime="2021-04-14T12:27:29" maxSheetId="14" userName="zhou-hongbing" r:id="rId2" minRId="1" maxRId="6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B2F61676-840D-4D89-B8ED-94121F261B9B}" dateTime="2021-04-14T12:31:44" maxSheetId="14" userName="zhou-hongbing" r:id="rId3" minRId="7" maxRId="9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FE925664-28EC-4689-A809-8B36FDAABC90}" dateTime="2021-04-14T12:41:33" maxSheetId="14" userName="zhou-hongbing" r:id="rId4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A36ABD0B-55DA-4D54-930D-D8E325838177}" dateTime="2021-04-15T11:34:49" maxSheetId="14" userName="35211" r:id="rId5" minRId="10" maxRId="40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B5A3BC5A-FD81-496C-8347-BD402313CE7E}" dateTime="2021-04-15T11:39:09" maxSheetId="14" userName="35211" r:id="rId6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171F430E-F220-4421-8653-8585380280B2}" dateTime="2021-04-15T12:19:55" maxSheetId="14" userName="35211" r:id="rId7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7F2682B7-1AF4-41A6-877E-BD97072845DC}" dateTime="2021-04-23T16:25:52" maxSheetId="14" userName="HUAWEI" r:id="rId8" minRId="95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 numFmtId="4">
    <nc r="D7" t="str">
      <f>E7</f>
    </nc>
  </rcc>
  <rcc rId="2" sId="2" odxf="1" dxf="1" numFmtId="4">
    <oc r="D8" t="n">
      <v>58.9</v>
    </oc>
    <nc r="D8" t="str">
      <f>E8</f>
    </nc>
    <odxf>
      <fill>
        <patternFill patternType="none"/>
      </fill>
      <alignment wrapText="1"/>
      <border>
        <top style="thin">
          <color auto="1"/>
        </top>
      </border>
    </odxf>
    <ndxf>
      <fill>
        <patternFill patternType="none"/>
      </fill>
      <alignment wrapText="0"/>
      <border>
        <top/>
      </border>
    </ndxf>
  </rcc>
  <rcc rId="3" sId="2" odxf="1" dxf="1" numFmtId="4">
    <oc r="D9" t="n">
      <v>22.42</v>
    </oc>
    <nc r="D9" t="str">
      <f>E9</f>
    </nc>
    <odxf>
      <fill>
        <patternFill patternType="none"/>
      </fill>
      <alignment wrapText="1"/>
      <border>
        <top style="thin">
          <color auto="1"/>
        </top>
      </border>
    </odxf>
    <ndxf>
      <fill>
        <patternFill patternType="none"/>
      </fill>
      <alignment wrapText="0"/>
      <border>
        <top/>
      </border>
    </ndxf>
  </rcc>
  <rcc rId="4" sId="2" odxf="1" dxf="1" numFmtId="4">
    <oc r="D10" t="n">
      <v>459.37</v>
    </oc>
    <nc r="D10" t="str">
      <f>E10</f>
    </nc>
    <odxf>
      <font>
        <sz val="10"/>
      </font>
      <numFmt numFmtId="40" formatCode="#,##0.00;[Red]\-#,##0.00"/>
      <fill>
        <patternFill patternType="none"/>
      </fill>
      <border>
        <top style="thin">
          <color auto="1"/>
        </top>
      </border>
    </odxf>
    <ndxf>
      <font>
        <sz val="12"/>
      </font>
      <numFmt numFmtId="4" formatCode="#,##0.00"/>
      <fill>
        <patternFill patternType="none"/>
      </fill>
      <border>
        <top/>
      </border>
    </ndxf>
  </rcc>
  <rcc rId="5" sId="2" odxf="1" dxf="1" numFmtId="4">
    <oc r="D11" t="n">
      <v>22.41</v>
    </oc>
    <nc r="D11" t="str">
      <f>E11</f>
    </nc>
    <odxf>
      <font>
        <sz val="10"/>
      </font>
      <numFmt numFmtId="40" formatCode="#,##0.00;[Red]\-#,##0.00"/>
      <fill>
        <patternFill patternType="none"/>
      </fill>
      <border>
        <top style="thin">
          <color auto="1"/>
        </top>
      </border>
    </odxf>
    <ndxf>
      <font>
        <sz val="12"/>
      </font>
      <numFmt numFmtId="4" formatCode="#,##0.00"/>
      <fill>
        <patternFill patternType="none"/>
      </fill>
      <border>
        <top/>
      </border>
    </ndxf>
  </rcc>
  <rfmt sheetId="2" sqref="D6:E15" start="0" length="2147483647">
    <dxf>
      <font>
        <sz val="14"/>
      </font>
    </dxf>
  </rfmt>
  <rfmt sheetId="2" sqref="D6:E15" start="0" length="2147483647">
    <dxf>
      <font>
        <sz val="12"/>
      </font>
    </dxf>
  </rfmt>
  <rfmt sheetId="2" sqref="A7:C18" start="0" length="2147483647">
    <dxf>
      <font>
        <sz val="14"/>
      </font>
    </dxf>
  </rfmt>
  <rfmt sheetId="2" sqref="A7:C18" start="0" length="2147483647">
    <dxf>
      <font>
        <sz val="12"/>
      </font>
    </dxf>
  </rfmt>
  <rfmt sheetId="3" sqref="C6:D7" start="0" length="2147483647">
    <dxf>
      <fill>
        <patternFill patternType="solid">
          <bgColor rgb="FFFFFF00"/>
        </patternFill>
      </fill>
    </dxf>
  </rfmt>
  <rcc rId="6" sId="3">
    <nc r="F7" t="str">
      <f>D7-E7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7:E23" start="0" length="2147483647">
    <dxf>
      <alignment vertical="center"/>
    </dxf>
  </rfmt>
  <rfmt sheetId="8" sqref="A7:E23" start="0" length="2147483647">
    <dxf>
      <font>
        <sz val="12"/>
      </font>
    </dxf>
  </rfmt>
  <rcc rId="7" sId="9" numFmtId="8">
    <oc r="E6" t="n">
      <v>215000</v>
    </oc>
    <nc r="E6" t="n">
      <v>21.5</v>
    </nc>
  </rcc>
  <rfmt sheetId="9" sqref="C6:D6" start="0" length="2147483647">
    <dxf>
      <fill>
        <patternFill patternType="solid">
          <bgColor rgb="FFFFFF00"/>
        </patternFill>
      </fill>
    </dxf>
  </rfmt>
  <rfmt sheetId="10" sqref="B6:D8" start="0" length="2147483647">
    <dxf>
      <font>
        <name val="宋体"/>
      </font>
    </dxf>
  </rfmt>
  <rcc rId="8" sId="11" odxf="1" dxf="1">
    <nc r="A18" t="inlineStr">
      <is>
        <t>（备注：本单位未要求编制整体绩效目标，故本表无数据。）</t>
      </is>
    </nc>
    <odxf>
      <font>
        <name val="Arial"/>
        <family val="1"/>
      </font>
      <fill>
        <patternFill patternType="none"/>
      </fill>
      <border diagonalUp="1" diagonalDown="1">
        <left/>
        <right/>
        <top/>
        <bottom/>
        <diagonal/>
      </border>
    </odxf>
    <ndxf>
      <font>
        <name val="宋体"/>
        <family val="0"/>
      </font>
      <fill>
        <patternFill patternType="none"/>
      </fill>
      <border diagonalUp="1" diagonalDown="1">
        <left/>
        <right/>
        <top/>
        <bottom/>
        <diagonal/>
      </border>
    </ndxf>
  </rcc>
  <rcc rId="9" sId="12" odxf="1" dxf="1">
    <nc r="A21" t="inlineStr">
      <is>
        <t>（备注：本单位无该项收支，故此表无数据。）</t>
      </is>
    </nc>
    <odxf>
      <font>
        <name val="等线"/>
        <family val="1"/>
        <color theme="1"/>
      </font>
      <fill>
        <patternFill patternType="none"/>
      </fill>
      <alignment vertical="center"/>
      <border diagonalUp="1" diagonalDown="1">
        <left/>
        <right/>
        <top/>
        <bottom/>
        <diagonal/>
      </border>
    </odxf>
    <ndxf>
      <font>
        <name val="宋体"/>
        <family val="0"/>
        <color auto="1"/>
      </font>
      <fill>
        <patternFill patternType="none"/>
      </fill>
      <alignment vertical="bottom"/>
      <border diagonalUp="1" diagonalDown="1">
        <left/>
        <right/>
        <top/>
        <bottom/>
        <diagonal/>
      </border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6:D7" start="0" length="2147483647">
    <dxf>
      <fill>
        <patternFill patternType="solid">
          <bgColor rgb="FFFFFF0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3">
    <oc r="D7">
      <v>563.1</v>
    </oc>
    <nc r="D7">
      <f>D8+D14+D18+D21</f>
    </nc>
  </rcc>
  <rcc rId="11" sId="3">
    <oc r="F7">
      <f>D7-E7</f>
    </oc>
    <nc r="F7"/>
  </rcc>
  <rfmt sheetId="3" sqref="C6:D7">
    <dxf>
      <fill>
        <patternFill>
          <bgColor theme="0"/>
        </patternFill>
      </fill>
    </dxf>
  </rfmt>
  <rfmt sheetId="3" sqref="D7:D24">
    <dxf>
      <numFmt numFmtId="183" formatCode="#,##0.000;\-#,##0.000"/>
    </dxf>
  </rfmt>
  <rfmt sheetId="3" sqref="E7:E20">
    <dxf>
      <numFmt numFmtId="183" formatCode="#,##0.000;\-#,##0.000"/>
    </dxf>
  </rfmt>
  <rfmt sheetId="3" sqref="E7:E20">
    <dxf>
      <numFmt numFmtId="7" formatCode="#,##0.00;\-#,##0.00"/>
    </dxf>
  </rfmt>
  <rfmt sheetId="3" sqref="C7:C23">
    <dxf>
      <numFmt numFmtId="183" formatCode="#,##0.000;\-#,##0.000"/>
    </dxf>
  </rfmt>
  <rfmt sheetId="3" sqref="D7:D23">
    <dxf>
      <numFmt numFmtId="7" formatCode="#,##0.00;\-#,##0.00"/>
    </dxf>
  </rfmt>
  <rfmt sheetId="3" sqref="C7:C23">
    <dxf>
      <numFmt numFmtId="7" formatCode="#,##0.00;\-#,##0.00"/>
    </dxf>
  </rfmt>
  <rcc rId="12" sId="3" numFmtId="4">
    <oc r="C9">
      <v>58.89</v>
    </oc>
    <nc r="C9">
      <v>58.9</v>
    </nc>
  </rcc>
  <rcc rId="13" sId="3" numFmtId="4">
    <oc r="D9">
      <v>58.89</v>
    </oc>
    <nc r="D9">
      <v>58.9</v>
    </nc>
  </rcc>
  <rcc rId="14" sId="3" numFmtId="4">
    <oc r="C8">
      <v>58.89</v>
    </oc>
    <nc r="C8">
      <v>58.9</v>
    </nc>
  </rcc>
  <rcc rId="15" sId="3" numFmtId="4">
    <oc r="D8">
      <v>58.89</v>
    </oc>
    <nc r="D8">
      <v>58.9</v>
    </nc>
  </rcc>
  <rcc rId="16" sId="4" numFmtId="4">
    <oc r="E36">
      <v>0</v>
    </oc>
    <nc r="E36">
      <v>8</v>
    </nc>
  </rcc>
  <rcc rId="17" sId="4" numFmtId="4">
    <oc r="E37">
      <v>0</v>
    </oc>
    <nc r="E37">
      <v>8</v>
    </nc>
  </rcc>
  <rcc rId="18" sId="4" numFmtId="4">
    <oc r="D7">
      <v>541.6</v>
    </oc>
    <nc r="D7">
      <f>D8+D33</f>
    </nc>
  </rcc>
  <rcc rId="19" sId="4" numFmtId="4">
    <oc r="E7">
      <v>130.06</v>
    </oc>
    <nc r="E7">
      <f>E19+E36</f>
    </nc>
  </rcc>
  <rfmt sheetId="4" sqref="D6:D7">
    <dxf>
      <fill>
        <patternFill patternType="none">
          <bgColor auto="1"/>
        </patternFill>
      </fill>
    </dxf>
  </rfmt>
  <rcc rId="20" sId="9" odxf="1" s="1" dxf="1" numFmtId="4">
    <oc r="C8">
      <v>58.91</v>
    </oc>
    <nc r="C8">
      <v>58.9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cc rId="21" sId="9" odxf="1" s="1" dxf="1" numFmtId="4">
    <oc r="D8">
      <v>58.91</v>
    </oc>
    <nc r="D8">
      <v>58.9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fmt sheetId="9" s="1" sqref="C9" start="0" length="0">
    <dxf>
      <numFmt numFmtId="7" formatCode="#,##0.00;\-#,##0.00"/>
    </dxf>
  </rfmt>
  <rfmt sheetId="9" s="1" sqref="D9" start="0" length="0">
    <dxf>
      <numFmt numFmtId="7" formatCode="#,##0.00;\-#,##0.00"/>
    </dxf>
  </rfmt>
  <rfmt sheetId="9" s="1" sqref="C10" start="0" length="0">
    <dxf>
      <numFmt numFmtId="7" formatCode="#,##0.00;\-#,##0.00"/>
    </dxf>
  </rfmt>
  <rfmt sheetId="9" s="1" sqref="D10" start="0" length="0">
    <dxf>
      <numFmt numFmtId="7" formatCode="#,##0.00;\-#,##0.00"/>
    </dxf>
  </rfmt>
  <rcc rId="22" sId="9" odxf="1" s="1" dxf="1" numFmtId="4">
    <oc r="C11">
      <v>18.95</v>
    </oc>
    <nc r="C11">
      <v>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cc rId="23" sId="9" odxf="1" s="1" dxf="1" numFmtId="4">
    <oc r="D11">
      <v>18.95</v>
    </oc>
    <nc r="D11">
      <v>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cc rId="24" sId="9" odxf="1" s="1" dxf="1" numFmtId="4">
    <oc r="C12">
      <v>10</v>
    </oc>
    <nc r="C12">
      <v>18.95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cc rId="25" sId="9" odxf="1" s="1" dxf="1" numFmtId="4">
    <oc r="D12">
      <v>10</v>
    </oc>
    <nc r="D12">
      <v>18.95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numFmt numFmtId="7" formatCode="#,##0.00;\-#,##0.00"/>
    </ndxf>
  </rcc>
  <rcc rId="26" sId="9" numFmtId="4">
    <oc r="C7">
      <v>58.91</v>
    </oc>
    <nc r="C7">
      <v>58.9</v>
    </nc>
  </rcc>
  <rcc rId="27" sId="9" numFmtId="4">
    <oc r="D7">
      <v>58.91</v>
    </oc>
    <nc r="D7">
      <v>58.9</v>
    </nc>
  </rcc>
  <rcc rId="28" sId="9" numFmtId="4">
    <oc r="D6">
      <v>563.1</v>
    </oc>
    <nc r="D6">
      <f>D7+D13+D17+D20</f>
    </nc>
  </rcc>
  <rcc rId="29" sId="9" numFmtId="4">
    <oc r="C20">
      <v>22.4</v>
    </oc>
    <nc r="C20">
      <v>22.41</v>
    </nc>
  </rcc>
  <rcc rId="30" sId="9" numFmtId="4">
    <oc r="D20">
      <v>22.4</v>
    </oc>
    <nc r="D20">
      <v>22.41</v>
    </nc>
  </rcc>
  <rcc rId="31" sId="9" numFmtId="4">
    <oc r="C21">
      <v>22.4</v>
    </oc>
    <nc r="C21">
      <v>22.41</v>
    </nc>
  </rcc>
  <rcc rId="32" sId="9" numFmtId="4">
    <oc r="D21">
      <v>22.4</v>
    </oc>
    <nc r="D21">
      <v>22.41</v>
    </nc>
  </rcc>
  <rcc rId="33" sId="9" numFmtId="4">
    <oc r="C22">
      <v>22.4</v>
    </oc>
    <nc r="C22">
      <v>22.41</v>
    </nc>
  </rcc>
  <rcc rId="34" sId="9" numFmtId="4">
    <oc r="D22">
      <v>22.4</v>
    </oc>
    <nc r="D22">
      <v>22.41</v>
    </nc>
  </rcc>
  <rfmt sheetId="9" sqref="C6:D7">
    <dxf>
      <fill>
        <patternFill patternType="none">
          <bgColor auto="1"/>
        </patternFill>
      </fill>
    </dxf>
  </rfmt>
  <rfmt sheetId="11" s="1" sqref="A18" start="0" length="0">
    <dxf>
      <font>
        <sz val="11"/>
        <color theme="1"/>
        <name val="等线"/>
        <family val="3"/>
        <charset val="134"/>
        <scheme val="minor"/>
      </font>
    </dxf>
  </rfmt>
  <rcc rId="35" sId="11" xfDxf="1" dxf="1">
    <oc r="A18" t="inlineStr">
      <is>
        <t>（备注：本单位未要求编制整体绩效目标，故本表无数据。）</t>
      </is>
    </oc>
    <nc r="A18" t="inlineStr">
      <is>
        <t>本单位本年未纳入整体绩效目标编制要求，故此表无数据。</t>
      </is>
    </nc>
    <ndxf/>
  </rcc>
  <rfmt sheetId="12" s="1" sqref="A21" start="0" length="0">
    <dxf>
      <font>
        <sz val="11"/>
        <color theme="1"/>
        <name val="等线"/>
        <family val="3"/>
        <charset val="134"/>
        <scheme val="minor"/>
      </font>
    </dxf>
  </rfmt>
  <rcc rId="36" sId="12" xfDxf="1" dxf="1">
    <oc r="A21" t="inlineStr">
      <is>
        <t>（备注：本单位无该项收支，故此表无数据。）</t>
      </is>
    </oc>
    <nc r="A21" t="inlineStr">
      <is>
        <t>本单位本年度无重点专项支出，故此表无数据。</t>
      </is>
    </nc>
    <ndxf/>
  </rcc>
  <rrc rId="37" sId="13" ref="A17:XFD17" action="deleteRow">
    <rfmt sheetId="13" xfDxf="1" sqref="A17:XFD17" start="0" length="0">
      <dxf>
        <alignment vertical="center"/>
      </dxf>
    </rfmt>
    <rfmt sheetId="13" s="1" sqref="A17" start="0" length="0">
      <dxf>
        <font>
          <sz val="10"/>
          <color indexed="8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B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C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qref="D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E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F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" sId="13" ref="A17:XFD17" action="deleteRow">
    <rfmt sheetId="13" xfDxf="1" sqref="A17:XFD17" start="0" length="0">
      <dxf>
        <alignment vertical="center"/>
      </dxf>
    </rfmt>
    <rfmt sheetId="13" s="1" sqref="A17" start="0" length="0">
      <dxf>
        <font>
          <sz val="10"/>
          <color indexed="8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B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C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qref="D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E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F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9" sId="13" ref="A17:XFD17" action="deleteRow">
    <rfmt sheetId="13" xfDxf="1" sqref="A17:XFD17" start="0" length="0">
      <dxf>
        <alignment vertical="center"/>
      </dxf>
    </rfmt>
    <rfmt sheetId="13" s="1" sqref="A17" start="0" length="0">
      <dxf>
        <font>
          <sz val="10"/>
          <color indexed="8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B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C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qref="D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E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F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0" sId="13" ref="A17:XFD17" action="deleteRow">
    <rfmt sheetId="13" xfDxf="1" sqref="A17:XFD17" start="0" length="0">
      <dxf>
        <alignment vertical="center"/>
      </dxf>
    </rfmt>
    <rfmt sheetId="13" s="1" sqref="A17" start="0" length="0">
      <dxf>
        <font>
          <sz val="10"/>
          <color indexed="8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B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C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qref="D17" start="0" length="0">
      <dxf>
        <font>
          <sz val="10"/>
          <color auto="1"/>
          <name val="宋体"/>
          <family val="3"/>
          <charset val="134"/>
          <scheme val="none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E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3" s="1" sqref="F17" start="0" length="0">
      <dxf>
        <font>
          <sz val="10"/>
          <color auto="1"/>
          <name val="宋体"/>
          <family val="3"/>
          <charset val="13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dn rId="0" localSheetId="1" customView="1" name="Z_7BAA0054_7933_4540_A1AA_72FE1129E360_.wvu.Cols" hidden="1" oldHidden="1">
    <formula>'2018-2019对比表 '!$A:$A</formula>
  </rdn>
  <rdn rId="0" localSheetId="1" customView="1" name="Z_7BAA0054_7933_4540_A1AA_72FE1129E360_.wvu.FilterData" hidden="1" oldHidden="1">
    <formula>'2018-2019对比表 '!$A$4:$I$258</formula>
  </rdn>
  <rdn rId="0" localSheetId="2" customView="1" name="Z_7BAA0054_7933_4540_A1AA_72FE1129E360_.wvu.PrintArea" hidden="1" oldHidden="1">
    <formula>'1 财政拨款收支总表'!$A$1:$G$18</formula>
  </rdn>
  <rdn rId="0" localSheetId="3" customView="1" name="Z_7BAA0054_7933_4540_A1AA_72FE1129E360_.wvu.PrintArea" hidden="1" oldHidden="1">
    <formula>'2 一般公共预算支出-无上年数'!$A$1:$E$25</formula>
  </rdn>
  <rdn rId="0" localSheetId="3" customView="1" name="Z_7BAA0054_7933_4540_A1AA_72FE1129E360_.wvu.PrintTitles" hidden="1" oldHidden="1">
    <formula>'2 一般公共预算支出-无上年数'!$1:$6</formula>
  </rdn>
  <rdn rId="0" localSheetId="4" customView="1" name="Z_7BAA0054_7933_4540_A1AA_72FE1129E360_.wvu.PrintArea" hidden="1" oldHidden="1">
    <formula>'3 一般公共预算财政基本支出'!$A$1:$E$37</formula>
  </rdn>
  <rdn rId="0" localSheetId="4" customView="1" name="Z_7BAA0054_7933_4540_A1AA_72FE1129E360_.wvu.PrintTitles" hidden="1" oldHidden="1">
    <formula>'3 一般公共预算财政基本支出'!$1:$6</formula>
  </rdn>
  <rdn rId="0" localSheetId="5" customView="1" name="Z_7BAA0054_7933_4540_A1AA_72FE1129E360_.wvu.PrintArea" hidden="1" oldHidden="1">
    <formula>'4 一般公用预算“三公”经费支出表-无上年数'!$A$1:$L$8</formula>
  </rdn>
  <rdn rId="0" localSheetId="5" customView="1" name="Z_7BAA0054_7933_4540_A1AA_72FE1129E360_.wvu.PrintTitles" hidden="1" oldHidden="1">
    <formula>'4 一般公用预算“三公”经费支出表-无上年数'!$1:$7</formula>
  </rdn>
  <rdn rId="0" localSheetId="5" customView="1" name="Z_7BAA0054_7933_4540_A1AA_72FE1129E360_.wvu.Cols" hidden="1" oldHidden="1">
    <formula>'4 一般公用预算“三公”经费支出表-无上年数'!$A:$F</formula>
  </rdn>
  <rdn rId="0" localSheetId="6" customView="1" name="Z_7BAA0054_7933_4540_A1AA_72FE1129E360_.wvu.PrintArea" hidden="1" oldHidden="1">
    <formula>'5 政府性基金预算支出表'!$A$1:$E$7</formula>
  </rdn>
  <rdn rId="0" localSheetId="6" customView="1" name="Z_7BAA0054_7933_4540_A1AA_72FE1129E360_.wvu.PrintTitles" hidden="1" oldHidden="1">
    <formula>'5 政府性基金预算支出表'!$1:$6</formula>
  </rdn>
  <rdn rId="0" localSheetId="7" customView="1" name="Z_7BAA0054_7933_4540_A1AA_72FE1129E360_.wvu.PrintArea" hidden="1" oldHidden="1">
    <formula>'6 部门收支总表'!$A$1:$D$24</formula>
  </rdn>
  <rdn rId="0" localSheetId="8" customView="1" name="Z_7BAA0054_7933_4540_A1AA_72FE1129E360_.wvu.PrintArea" hidden="1" oldHidden="1">
    <formula>'7 部门收入总表'!$A$1:$L$7</formula>
  </rdn>
  <rdn rId="0" localSheetId="8" customView="1" name="Z_7BAA0054_7933_4540_A1AA_72FE1129E360_.wvu.PrintTitles" hidden="1" oldHidden="1">
    <formula>'7 部门收入总表'!$1:$6</formula>
  </rdn>
  <rdn rId="0" localSheetId="9" customView="1" name="Z_7BAA0054_7933_4540_A1AA_72FE1129E360_.wvu.PrintArea" hidden="1" oldHidden="1">
    <formula>'8 部门支出总表'!$A$1:$H$6</formula>
  </rdn>
  <rdn rId="0" localSheetId="9" customView="1" name="Z_7BAA0054_7933_4540_A1AA_72FE1129E360_.wvu.PrintTitles" hidden="1" oldHidden="1">
    <formula>'8 部门支出总表'!$1:$5</formula>
  </rdn>
  <rdn rId="0" localSheetId="10" customView="1" name="Z_7BAA0054_7933_4540_A1AA_72FE1129E360_.wvu.PrintArea" hidden="1" oldHidden="1">
    <formula>'9 政府采购明细表'!$A$1:$K$9</formula>
  </rdn>
  <rcv guid="{7BAA0054-7933-4540-A1AA-72FE1129E36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="1" sqref="F12" start="0" length="0">
    <dxf>
      <font>
        <sz val="10"/>
        <color auto="1"/>
        <name val="宋体"/>
        <family val="3"/>
        <charset val="134"/>
        <scheme val="none"/>
      </font>
    </dxf>
  </rfmt>
  <rfmt sheetId="13" s="1" sqref="F14" start="0" length="0">
    <dxf>
      <font>
        <sz val="10"/>
        <color auto="1"/>
        <name val="宋体"/>
        <family val="3"/>
        <charset val="134"/>
        <scheme val="none"/>
      </font>
      <alignment wrapText="1"/>
    </dxf>
  </rfmt>
  <rcv guid="{7BAA0054-7933-4540-A1AA-72FE1129E360}" action="delete"/>
  <rdn rId="0" localSheetId="1" customView="1" name="Z_7BAA0054_7933_4540_A1AA_72FE1129E360_.wvu.Cols" hidden="1" oldHidden="1">
    <formula>'2018-2019对比表 '!$A:$A</formula>
    <oldFormula>'2018-2019对比表 '!$A:$A</oldFormula>
  </rdn>
  <rdn rId="0" localSheetId="1" customView="1" name="Z_7BAA0054_7933_4540_A1AA_72FE1129E360_.wvu.FilterData" hidden="1" oldHidden="1">
    <formula>'2018-2019对比表 '!$A$4:$I$258</formula>
    <oldFormula>'2018-2019对比表 '!$A$4:$I$258</oldFormula>
  </rdn>
  <rdn rId="0" localSheetId="2" customView="1" name="Z_7BAA0054_7933_4540_A1AA_72FE1129E360_.wvu.PrintArea" hidden="1" oldHidden="1">
    <formula>'1 财政拨款收支总表'!$A$1:$G$18</formula>
    <oldFormula>'1 财政拨款收支总表'!$A$1:$G$18</oldFormula>
  </rdn>
  <rdn rId="0" localSheetId="3" customView="1" name="Z_7BAA0054_7933_4540_A1AA_72FE1129E360_.wvu.PrintArea" hidden="1" oldHidden="1">
    <formula>'2 一般公共预算支出-无上年数'!$A$1:$E$25</formula>
    <oldFormula>'2 一般公共预算支出-无上年数'!$A$1:$E$25</oldFormula>
  </rdn>
  <rdn rId="0" localSheetId="3" customView="1" name="Z_7BAA0054_7933_4540_A1AA_72FE1129E360_.wvu.PrintTitles" hidden="1" oldHidden="1">
    <formula>'2 一般公共预算支出-无上年数'!$1:$6</formula>
    <oldFormula>'2 一般公共预算支出-无上年数'!$1:$6</oldFormula>
  </rdn>
  <rdn rId="0" localSheetId="4" customView="1" name="Z_7BAA0054_7933_4540_A1AA_72FE1129E360_.wvu.PrintArea" hidden="1" oldHidden="1">
    <formula>'3 一般公共预算财政基本支出'!$A$1:$E$37</formula>
    <oldFormula>'3 一般公共预算财政基本支出'!$A$1:$E$37</oldFormula>
  </rdn>
  <rdn rId="0" localSheetId="4" customView="1" name="Z_7BAA0054_7933_4540_A1AA_72FE1129E360_.wvu.PrintTitles" hidden="1" oldHidden="1">
    <formula>'3 一般公共预算财政基本支出'!$1:$6</formula>
    <oldFormula>'3 一般公共预算财政基本支出'!$1:$6</oldFormula>
  </rdn>
  <rdn rId="0" localSheetId="5" customView="1" name="Z_7BAA0054_7933_4540_A1AA_72FE1129E360_.wvu.PrintArea" hidden="1" oldHidden="1">
    <formula>'4 一般公用预算“三公”经费支出表-无上年数'!$A$1:$L$8</formula>
    <oldFormula>'4 一般公用预算“三公”经费支出表-无上年数'!$A$1:$L$8</oldFormula>
  </rdn>
  <rdn rId="0" localSheetId="5" customView="1" name="Z_7BAA0054_7933_4540_A1AA_72FE1129E360_.wvu.PrintTitles" hidden="1" oldHidden="1">
    <formula>'4 一般公用预算“三公”经费支出表-无上年数'!$1:$7</formula>
    <oldFormula>'4 一般公用预算“三公”经费支出表-无上年数'!$1:$7</oldFormula>
  </rdn>
  <rdn rId="0" localSheetId="5" customView="1" name="Z_7BAA0054_7933_4540_A1AA_72FE1129E360_.wvu.Cols" hidden="1" oldHidden="1">
    <formula>'4 一般公用预算“三公”经费支出表-无上年数'!$A:$F</formula>
    <oldFormula>'4 一般公用预算“三公”经费支出表-无上年数'!$A:$F</oldFormula>
  </rdn>
  <rdn rId="0" localSheetId="6" customView="1" name="Z_7BAA0054_7933_4540_A1AA_72FE1129E360_.wvu.PrintArea" hidden="1" oldHidden="1">
    <formula>'5 政府性基金预算支出表'!$A$1:$E$7</formula>
    <oldFormula>'5 政府性基金预算支出表'!$A$1:$E$7</oldFormula>
  </rdn>
  <rdn rId="0" localSheetId="6" customView="1" name="Z_7BAA0054_7933_4540_A1AA_72FE1129E360_.wvu.PrintTitles" hidden="1" oldHidden="1">
    <formula>'5 政府性基金预算支出表'!$1:$6</formula>
    <oldFormula>'5 政府性基金预算支出表'!$1:$6</oldFormula>
  </rdn>
  <rdn rId="0" localSheetId="7" customView="1" name="Z_7BAA0054_7933_4540_A1AA_72FE1129E360_.wvu.PrintArea" hidden="1" oldHidden="1">
    <formula>'6 部门收支总表'!$A$1:$D$24</formula>
    <oldFormula>'6 部门收支总表'!$A$1:$D$24</oldFormula>
  </rdn>
  <rdn rId="0" localSheetId="8" customView="1" name="Z_7BAA0054_7933_4540_A1AA_72FE1129E360_.wvu.PrintArea" hidden="1" oldHidden="1">
    <formula>'7 部门收入总表'!$A$1:$L$7</formula>
    <oldFormula>'7 部门收入总表'!$A$1:$L$7</oldFormula>
  </rdn>
  <rdn rId="0" localSheetId="8" customView="1" name="Z_7BAA0054_7933_4540_A1AA_72FE1129E360_.wvu.PrintTitles" hidden="1" oldHidden="1">
    <formula>'7 部门收入总表'!$1:$6</formula>
    <oldFormula>'7 部门收入总表'!$1:$6</oldFormula>
  </rdn>
  <rdn rId="0" localSheetId="9" customView="1" name="Z_7BAA0054_7933_4540_A1AA_72FE1129E360_.wvu.PrintArea" hidden="1" oldHidden="1">
    <formula>'8 部门支出总表'!$A$1:$H$6</formula>
    <oldFormula>'8 部门支出总表'!$A$1:$H$6</oldFormula>
  </rdn>
  <rdn rId="0" localSheetId="9" customView="1" name="Z_7BAA0054_7933_4540_A1AA_72FE1129E360_.wvu.PrintTitles" hidden="1" oldHidden="1">
    <formula>'8 部门支出总表'!$1:$5</formula>
    <oldFormula>'8 部门支出总表'!$1:$5</oldFormula>
  </rdn>
  <rdn rId="0" localSheetId="10" customView="1" name="Z_7BAA0054_7933_4540_A1AA_72FE1129E360_.wvu.PrintArea" hidden="1" oldHidden="1">
    <formula>'9 政府采购明细表'!$A$1:$K$9</formula>
    <oldFormula>'9 政府采购明细表'!$A$1:$K$9</oldFormula>
  </rdn>
  <rcv guid="{7BAA0054-7933-4540-A1AA-72FE1129E36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AA0054-7933-4540-A1AA-72FE1129E360}" action="delete"/>
  <rdn rId="0" localSheetId="1" customView="1" name="Z_7BAA0054_7933_4540_A1AA_72FE1129E360_.wvu.Cols" hidden="1" oldHidden="1">
    <formula>'2018-2019对比表 '!$A:$A</formula>
    <oldFormula>'2018-2019对比表 '!$A:$A</oldFormula>
  </rdn>
  <rdn rId="0" localSheetId="1" customView="1" name="Z_7BAA0054_7933_4540_A1AA_72FE1129E360_.wvu.FilterData" hidden="1" oldHidden="1">
    <formula>'2018-2019对比表 '!$A$4:$I$258</formula>
    <oldFormula>'2018-2019对比表 '!$A$4:$I$258</oldFormula>
  </rdn>
  <rdn rId="0" localSheetId="2" customView="1" name="Z_7BAA0054_7933_4540_A1AA_72FE1129E360_.wvu.PrintArea" hidden="1" oldHidden="1">
    <formula>'1 财政拨款收支总表'!$A$1:$G$18</formula>
    <oldFormula>'1 财政拨款收支总表'!$A$1:$G$18</oldFormula>
  </rdn>
  <rdn rId="0" localSheetId="3" customView="1" name="Z_7BAA0054_7933_4540_A1AA_72FE1129E360_.wvu.PrintArea" hidden="1" oldHidden="1">
    <formula>'2 一般公共预算支出-无上年数'!$A$1:$E$25</formula>
    <oldFormula>'2 一般公共预算支出-无上年数'!$A$1:$E$25</oldFormula>
  </rdn>
  <rdn rId="0" localSheetId="3" customView="1" name="Z_7BAA0054_7933_4540_A1AA_72FE1129E360_.wvu.PrintTitles" hidden="1" oldHidden="1">
    <formula>'2 一般公共预算支出-无上年数'!$1:$6</formula>
    <oldFormula>'2 一般公共预算支出-无上年数'!$1:$6</oldFormula>
  </rdn>
  <rdn rId="0" localSheetId="4" customView="1" name="Z_7BAA0054_7933_4540_A1AA_72FE1129E360_.wvu.PrintArea" hidden="1" oldHidden="1">
    <formula>'3 一般公共预算财政基本支出'!$A$1:$E$37</formula>
    <oldFormula>'3 一般公共预算财政基本支出'!$A$1:$E$37</oldFormula>
  </rdn>
  <rdn rId="0" localSheetId="4" customView="1" name="Z_7BAA0054_7933_4540_A1AA_72FE1129E360_.wvu.PrintTitles" hidden="1" oldHidden="1">
    <formula>'3 一般公共预算财政基本支出'!$1:$6</formula>
    <oldFormula>'3 一般公共预算财政基本支出'!$1:$6</oldFormula>
  </rdn>
  <rdn rId="0" localSheetId="5" customView="1" name="Z_7BAA0054_7933_4540_A1AA_72FE1129E360_.wvu.PrintArea" hidden="1" oldHidden="1">
    <formula>'4 一般公用预算“三公”经费支出表-无上年数'!$A$1:$L$8</formula>
    <oldFormula>'4 一般公用预算“三公”经费支出表-无上年数'!$A$1:$L$8</oldFormula>
  </rdn>
  <rdn rId="0" localSheetId="5" customView="1" name="Z_7BAA0054_7933_4540_A1AA_72FE1129E360_.wvu.PrintTitles" hidden="1" oldHidden="1">
    <formula>'4 一般公用预算“三公”经费支出表-无上年数'!$1:$7</formula>
    <oldFormula>'4 一般公用预算“三公”经费支出表-无上年数'!$1:$7</oldFormula>
  </rdn>
  <rdn rId="0" localSheetId="5" customView="1" name="Z_7BAA0054_7933_4540_A1AA_72FE1129E360_.wvu.Cols" hidden="1" oldHidden="1">
    <formula>'4 一般公用预算“三公”经费支出表-无上年数'!$A:$F</formula>
    <oldFormula>'4 一般公用预算“三公”经费支出表-无上年数'!$A:$F</oldFormula>
  </rdn>
  <rdn rId="0" localSheetId="6" customView="1" name="Z_7BAA0054_7933_4540_A1AA_72FE1129E360_.wvu.PrintArea" hidden="1" oldHidden="1">
    <formula>'5 政府性基金预算支出表'!$A$1:$E$7</formula>
    <oldFormula>'5 政府性基金预算支出表'!$A$1:$E$7</oldFormula>
  </rdn>
  <rdn rId="0" localSheetId="6" customView="1" name="Z_7BAA0054_7933_4540_A1AA_72FE1129E360_.wvu.PrintTitles" hidden="1" oldHidden="1">
    <formula>'5 政府性基金预算支出表'!$1:$6</formula>
    <oldFormula>'5 政府性基金预算支出表'!$1:$6</oldFormula>
  </rdn>
  <rdn rId="0" localSheetId="7" customView="1" name="Z_7BAA0054_7933_4540_A1AA_72FE1129E360_.wvu.PrintArea" hidden="1" oldHidden="1">
    <formula>'6 部门收支总表'!$A$1:$D$24</formula>
    <oldFormula>'6 部门收支总表'!$A$1:$D$24</oldFormula>
  </rdn>
  <rdn rId="0" localSheetId="8" customView="1" name="Z_7BAA0054_7933_4540_A1AA_72FE1129E360_.wvu.PrintArea" hidden="1" oldHidden="1">
    <formula>'7 部门收入总表'!$A$1:$L$7</formula>
    <oldFormula>'7 部门收入总表'!$A$1:$L$7</oldFormula>
  </rdn>
  <rdn rId="0" localSheetId="8" customView="1" name="Z_7BAA0054_7933_4540_A1AA_72FE1129E360_.wvu.PrintTitles" hidden="1" oldHidden="1">
    <formula>'7 部门收入总表'!$1:$6</formula>
    <oldFormula>'7 部门收入总表'!$1:$6</oldFormula>
  </rdn>
  <rdn rId="0" localSheetId="9" customView="1" name="Z_7BAA0054_7933_4540_A1AA_72FE1129E360_.wvu.PrintArea" hidden="1" oldHidden="1">
    <formula>'8 部门支出总表'!$A$1:$H$6</formula>
    <oldFormula>'8 部门支出总表'!$A$1:$H$6</oldFormula>
  </rdn>
  <rdn rId="0" localSheetId="9" customView="1" name="Z_7BAA0054_7933_4540_A1AA_72FE1129E360_.wvu.PrintTitles" hidden="1" oldHidden="1">
    <formula>'8 部门支出总表'!$1:$5</formula>
    <oldFormula>'8 部门支出总表'!$1:$5</oldFormula>
  </rdn>
  <rdn rId="0" localSheetId="10" customView="1" name="Z_7BAA0054_7933_4540_A1AA_72FE1129E360_.wvu.PrintArea" hidden="1" oldHidden="1">
    <formula>'9 政府采购明细表'!$A$1:$K$9</formula>
    <oldFormula>'9 政府采购明细表'!$A$1:$K$9</oldFormula>
  </rdn>
  <rcv guid="{7BAA0054-7933-4540-A1AA-72FE1129E36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7">
    <oc r="A7" t="inlineStr">
      <is>
        <t>一般公共预算拔款收入</t>
      </is>
    </oc>
    <nc r="A7" t="inlineStr">
      <is>
        <t>一般公共预算拨款收入</t>
        <phoneticPr fontId="0" type="noConversion"/>
      </is>
    </nc>
  </rcc>
  <rdn rId="0" localSheetId="1" customView="1" name="Z_4F381974_753B_4316_B86A_2362DDE62DFF_.wvu.Cols" hidden="1" oldHidden="1">
    <formula>'2018-2019对比表 '!$A:$A</formula>
  </rdn>
  <rdn rId="0" localSheetId="1" customView="1" name="Z_4F381974_753B_4316_B86A_2362DDE62DFF_.wvu.FilterData" hidden="1" oldHidden="1">
    <formula>'2018-2019对比表 '!$A$4:$I$258</formula>
  </rdn>
  <rdn rId="0" localSheetId="2" customView="1" name="Z_4F381974_753B_4316_B86A_2362DDE62DFF_.wvu.PrintArea" hidden="1" oldHidden="1">
    <formula>'1 财政拨款收支总表'!$A$1:$G$18</formula>
  </rdn>
  <rdn rId="0" localSheetId="3" customView="1" name="Z_4F381974_753B_4316_B86A_2362DDE62DFF_.wvu.PrintArea" hidden="1" oldHidden="1">
    <formula>'2 一般公共预算支出-无上年数'!$A$1:$E$25</formula>
  </rdn>
  <rdn rId="0" localSheetId="3" customView="1" name="Z_4F381974_753B_4316_B86A_2362DDE62DFF_.wvu.PrintTitles" hidden="1" oldHidden="1">
    <formula>'2 一般公共预算支出-无上年数'!$1:$6</formula>
  </rdn>
  <rdn rId="0" localSheetId="4" customView="1" name="Z_4F381974_753B_4316_B86A_2362DDE62DFF_.wvu.PrintArea" hidden="1" oldHidden="1">
    <formula>'3 一般公共预算财政基本支出'!$A$1:$E$37</formula>
  </rdn>
  <rdn rId="0" localSheetId="4" customView="1" name="Z_4F381974_753B_4316_B86A_2362DDE62DFF_.wvu.PrintTitles" hidden="1" oldHidden="1">
    <formula>'3 一般公共预算财政基本支出'!$1:$6</formula>
  </rdn>
  <rdn rId="0" localSheetId="5" customView="1" name="Z_4F381974_753B_4316_B86A_2362DDE62DFF_.wvu.PrintArea" hidden="1" oldHidden="1">
    <formula>'4 一般公用预算“三公”经费支出表-无上年数'!$A$1:$L$8</formula>
  </rdn>
  <rdn rId="0" localSheetId="5" customView="1" name="Z_4F381974_753B_4316_B86A_2362DDE62DFF_.wvu.PrintTitles" hidden="1" oldHidden="1">
    <formula>'4 一般公用预算“三公”经费支出表-无上年数'!$1:$7</formula>
  </rdn>
  <rdn rId="0" localSheetId="5" customView="1" name="Z_4F381974_753B_4316_B86A_2362DDE62DFF_.wvu.Cols" hidden="1" oldHidden="1">
    <formula>'4 一般公用预算“三公”经费支出表-无上年数'!$A:$F</formula>
  </rdn>
  <rdn rId="0" localSheetId="6" customView="1" name="Z_4F381974_753B_4316_B86A_2362DDE62DFF_.wvu.PrintArea" hidden="1" oldHidden="1">
    <formula>'5 政府性基金预算支出表'!$A$1:$E$7</formula>
  </rdn>
  <rdn rId="0" localSheetId="6" customView="1" name="Z_4F381974_753B_4316_B86A_2362DDE62DFF_.wvu.PrintTitles" hidden="1" oldHidden="1">
    <formula>'5 政府性基金预算支出表'!$1:$6</formula>
  </rdn>
  <rdn rId="0" localSheetId="7" customView="1" name="Z_4F381974_753B_4316_B86A_2362DDE62DFF_.wvu.PrintArea" hidden="1" oldHidden="1">
    <formula>'6 部门收支总表'!$A$1:$D$24</formula>
  </rdn>
  <rdn rId="0" localSheetId="8" customView="1" name="Z_4F381974_753B_4316_B86A_2362DDE62DFF_.wvu.PrintArea" hidden="1" oldHidden="1">
    <formula>'7 部门收入总表'!$A$1:$L$7</formula>
  </rdn>
  <rdn rId="0" localSheetId="8" customView="1" name="Z_4F381974_753B_4316_B86A_2362DDE62DFF_.wvu.PrintTitles" hidden="1" oldHidden="1">
    <formula>'7 部门收入总表'!$1:$6</formula>
  </rdn>
  <rdn rId="0" localSheetId="9" customView="1" name="Z_4F381974_753B_4316_B86A_2362DDE62DFF_.wvu.PrintArea" hidden="1" oldHidden="1">
    <formula>'8 部门支出总表'!$A$1:$H$6</formula>
  </rdn>
  <rdn rId="0" localSheetId="9" customView="1" name="Z_4F381974_753B_4316_B86A_2362DDE62DFF_.wvu.PrintTitles" hidden="1" oldHidden="1">
    <formula>'8 部门支出总表'!$1:$5</formula>
  </rdn>
  <rdn rId="0" localSheetId="10" customView="1" name="Z_4F381974_753B_4316_B86A_2362DDE62DFF_.wvu.PrintArea" hidden="1" oldHidden="1">
    <formula>'9 政府采购明细表'!$A$1:$K$9</formula>
  </rdn>
  <rcv guid="{4F381974-753B-4316-B86A-2362DDE62DFF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0" hidden="1" customWidth="1"/>
    <col min="2" max="2" width="15.33203125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3203125" customWidth="1"/>
  </cols>
  <sheetData>
    <row r="2" spans="1:9" ht="24.75" customHeight="1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spans="1:9" ht="22.5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spans="1:9" ht="22.5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spans="1:9" ht="22.5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spans="1:9" ht="22.5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spans="1:9" ht="22.5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spans="1:9" ht="22.5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spans="1:9" ht="22.5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spans="1:9" ht="22.5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spans="1:9" ht="22.5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spans="1:9" ht="22.5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spans="1:9" ht="22.5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spans="1:9" ht="22.5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spans="1:9" ht="22.5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spans="1:9" ht="22.5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spans="1:9" ht="22.5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spans="1:9" ht="22.5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spans="1:9" ht="22.5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spans="1:9" ht="22.5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spans="1:9" ht="22.5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spans="1:9" ht="22.5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spans="1:9" ht="22.5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spans="1:9" ht="22.5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spans="1:9" ht="22.5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spans="1:9" ht="22.5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spans="1:9" ht="22.5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spans="1:9" ht="22.5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spans="1:9" ht="22.5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spans="1:9" ht="22.5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spans="1:9" ht="22.5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spans="1:9" ht="22.5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spans="1:9" ht="22.5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spans="1:9" ht="22.5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spans="1:9" ht="22.5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spans="1:9" ht="22.5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spans="1:9" ht="22.5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spans="1:9" ht="22.5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spans="1:9" ht="22.5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spans="1:9" ht="22.5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spans="1:9" ht="22.5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spans="1:9" ht="22.5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spans="1:9" ht="22.5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spans="1:9" ht="22.5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spans="1:9" ht="22.5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spans="1:9" ht="22.5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spans="1:9" ht="22.5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spans="1:9" ht="22.5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spans="1:9" ht="22.5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spans="1:9" ht="22.5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spans="1:9" ht="22.5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spans="1:9" ht="22.5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spans="1:9" ht="22.5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spans="1:9" ht="22.5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spans="1:9" ht="22.5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spans="1:9" ht="22.5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spans="1:9" ht="22.5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spans="1:9" ht="22.5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spans="1:9" ht="22.5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spans="1:9" ht="22.5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spans="1:9" ht="22.5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spans="1:9" ht="22.5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spans="1:9" ht="22.5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spans="1:9" ht="22.5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spans="1:9" ht="22.5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spans="1:9" ht="22.5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spans="1:9" ht="22.5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spans="1:9" ht="22.5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spans="1:9" ht="22.5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spans="1:9" ht="22.5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spans="1:9" ht="22.5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spans="1:9" ht="22.5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spans="1:9" ht="22.5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spans="1:9" ht="22.5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spans="1:9" ht="22.5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spans="1:9" ht="22.5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spans="1:9" ht="22.5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spans="1:9" ht="22.5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spans="1:9" ht="22.5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spans="1:9" ht="22.5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spans="1:9" ht="22.5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spans="1:9" ht="22.5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spans="1:9" ht="22.5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spans="1:9" ht="22.5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spans="1:9" ht="22.5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spans="1:9" ht="22.5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spans="1:9" ht="22.5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spans="1:9" ht="22.5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spans="1:9" ht="22.5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spans="1:9" ht="22.5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spans="1:9" ht="22.5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spans="1:9" ht="22.5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spans="1:9" ht="22.5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spans="1:9" ht="22.5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spans="1:9" ht="22.5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spans="1:9" ht="22.5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spans="1:9" ht="22.5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spans="1:9" ht="22.5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spans="1:9" ht="22.5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spans="1:9" ht="22.5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spans="1:9" ht="22.5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spans="1:9" ht="22.5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spans="1:9" ht="22.5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spans="1:9" ht="22.5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spans="1:9" ht="22.5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spans="1:9" ht="22.5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spans="1:9" ht="22.5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spans="1:9" ht="22.5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spans="1:9" ht="22.5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spans="1:9" ht="22.5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spans="1:9" ht="22.5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spans="1:9" ht="22.5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spans="1:9" ht="22.5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spans="1:9" ht="22.5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spans="1:9" ht="22.5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spans="1:9" ht="22.5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spans="1:9" ht="22.5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spans="1:9" ht="22.5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spans="1:9" ht="22.5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spans="1:9" ht="22.5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spans="1:9" ht="22.5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spans="1:9" ht="22.5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spans="1:9" ht="22.5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spans="1:9" ht="22.5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spans="1:9" ht="22.5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spans="1:9" ht="22.5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spans="1:9" ht="22.5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spans="1:9" ht="22.5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spans="1:9" ht="22.5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spans="1:9" ht="22.5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spans="1:9" ht="22.5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spans="1:9" ht="22.5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spans="1:9" ht="22.5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spans="1:9" ht="22.5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spans="1:9" ht="22.5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spans="1:9" ht="22.5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spans="1:9" ht="22.5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spans="1:9" ht="22.5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spans="1:9" ht="22.5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spans="1:9" ht="22.5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spans="1:9" ht="22.5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spans="1:9" ht="22.5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spans="1:9" ht="22.5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spans="1:9" ht="22.5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spans="1:9" ht="22.5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spans="1:9" ht="22.5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spans="1:9" ht="22.5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spans="1:9" ht="22.5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spans="1:9" ht="22.5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spans="1:9" ht="22.5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spans="1:9" ht="22.5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spans="1:9" ht="22.5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spans="1:9" ht="22.5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spans="1:9" ht="22.5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spans="1:9" ht="22.5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spans="1:9" ht="22.5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spans="1:9" ht="22.5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spans="1:9" ht="22.5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spans="1:9" ht="22.5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spans="1:9" ht="22.5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spans="1:9" ht="22.5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spans="1:9" ht="22.5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spans="1:9" ht="22.5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spans="1:9" ht="22.5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spans="1:9" ht="22.5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spans="1:9" ht="22.5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spans="1:9" ht="22.5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spans="1:9" ht="22.5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spans="1:9" ht="22.5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spans="1:9" ht="22.5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spans="1:9" ht="22.5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spans="1:9" ht="22.5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spans="1:9" ht="22.5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spans="1:9" ht="22.5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spans="1:9" ht="22.5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spans="1:9" ht="22.5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spans="1:9" ht="22.5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spans="1:9" ht="22.5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spans="1:9" ht="22.5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spans="1:9" ht="22.5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spans="1:9" ht="22.5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spans="1:9" ht="22.5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spans="1:9" ht="22.5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spans="1:9" ht="22.5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spans="1:9" ht="22.5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spans="1:9" ht="22.5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spans="1:9" ht="22.5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spans="1:9" ht="22.5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spans="1:9" ht="22.5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spans="1:9" ht="22.5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spans="1:9" ht="22.5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spans="1:9" ht="22.5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spans="1:9" ht="22.5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spans="1:9" ht="22.5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spans="1:9" ht="22.5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spans="1:9" ht="22.5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spans="1:9" ht="22.5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spans="1:9" ht="22.5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spans="1:9" ht="22.5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spans="1:9" ht="22.5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spans="1:9" ht="22.5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spans="1:9" ht="22.5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spans="1:9" ht="22.5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spans="1:9" ht="22.5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spans="1:9" ht="22.5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spans="1:9" ht="22.5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spans="1:9" ht="22.5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spans="1:9" ht="22.5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spans="1:9" ht="22.5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spans="1:9" ht="22.5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spans="1:9" ht="22.5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spans="1:9" ht="22.5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spans="1:9" ht="22.5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spans="1:9" ht="22.5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spans="1:9" ht="22.5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spans="1:9" ht="22.5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spans="1:9" ht="22.5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spans="1:9" ht="22.5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spans="1:9" ht="22.5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spans="1:9" ht="22.5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spans="1:9" ht="22.5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spans="1:9" ht="22.5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spans="1:9" ht="22.5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spans="1:9" ht="22.5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spans="1:9" ht="22.5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spans="1:9" ht="22.5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spans="1:9" ht="22.5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spans="1:9" ht="22.5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spans="1:9" ht="22.5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spans="1:9" ht="22.5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spans="1:9" ht="22.5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spans="1:9" ht="22.5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spans="1:9" ht="22.5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spans="1:9" ht="22.5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spans="1:9" ht="22.5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spans="1:9" ht="22.5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spans="1:9" ht="22.5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spans="1:9" ht="22.5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spans="1:9" ht="22.5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spans="1:9" ht="22.5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spans="1:9" ht="22.5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spans="1:9" ht="22.5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spans="1:9" ht="22.5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spans="1:9" ht="22.5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spans="1:9" ht="22.5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spans="1:9" ht="22.5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spans="1:9" ht="22.5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spans="1:9" ht="22.5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spans="1:9" ht="22.5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spans="1:9" ht="22.5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spans="1:9" ht="22.5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spans="1:9" ht="22.5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spans="1:9" ht="22.5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spans="1:9" ht="22.5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spans="1:9" ht="22.5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spans="1:9" ht="22.5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spans="1:9" ht="22.5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customSheetViews>
    <customSheetView guid="{4F381974-753B-4316-B86A-2362DDE62DFF}" hiddenColumns="1" state="hidden" topLeftCell="B1">
      <selection activeCell="C23" sqref="C23"/>
      <pageMargins left="0.7" right="0.7" top="0.75" bottom="0.75" header="0.3" footer="0.3"/>
    </customSheetView>
    <customSheetView guid="{7BAA0054-7933-4540-A1AA-72FE1129E360}" hiddenColumns="1" state="hidden" topLeftCell="B1">
      <selection activeCell="C23" sqref="C23"/>
      <pageMargins left="0.7" right="0.7" top="0.75" bottom="0.75" header="0.3" footer="0.3"/>
    </customSheetView>
  </customSheetViews>
  <mergeCells count="1">
    <mergeCell ref="A2:I2"/>
  </mergeCells>
  <phoneticPr fontId="2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11"/>
  <sheetViews>
    <sheetView workbookViewId="0">
      <selection activeCell="G9" sqref="G9"/>
    </sheetView>
  </sheetViews>
  <sheetFormatPr defaultColWidth="9" defaultRowHeight="14"/>
  <cols>
    <col min="1" max="1" width="21.58203125" customWidth="1"/>
    <col min="2" max="2" width="14.58203125" customWidth="1"/>
    <col min="3" max="3" width="13.83203125" customWidth="1"/>
    <col min="4" max="5" width="16" customWidth="1"/>
    <col min="6" max="6" width="14.75" customWidth="1"/>
    <col min="9" max="9" width="16.83203125" customWidth="1"/>
    <col min="10" max="10" width="11.25" customWidth="1"/>
    <col min="11" max="11" width="14" customWidth="1"/>
    <col min="256" max="256" width="31.08203125" customWidth="1"/>
    <col min="257" max="257" width="17.582031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58203125" customWidth="1"/>
    <col min="512" max="512" width="31.08203125" customWidth="1"/>
    <col min="513" max="513" width="17.582031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58203125" customWidth="1"/>
    <col min="768" max="768" width="31.08203125" customWidth="1"/>
    <col min="769" max="769" width="17.582031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58203125" customWidth="1"/>
    <col min="1024" max="1024" width="31.08203125" customWidth="1"/>
    <col min="1025" max="1025" width="17.582031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58203125" customWidth="1"/>
    <col min="1280" max="1280" width="31.08203125" customWidth="1"/>
    <col min="1281" max="1281" width="17.582031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58203125" customWidth="1"/>
    <col min="1536" max="1536" width="31.08203125" customWidth="1"/>
    <col min="1537" max="1537" width="17.582031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58203125" customWidth="1"/>
    <col min="1792" max="1792" width="31.08203125" customWidth="1"/>
    <col min="1793" max="1793" width="17.582031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58203125" customWidth="1"/>
    <col min="2048" max="2048" width="31.08203125" customWidth="1"/>
    <col min="2049" max="2049" width="17.582031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58203125" customWidth="1"/>
    <col min="2304" max="2304" width="31.08203125" customWidth="1"/>
    <col min="2305" max="2305" width="17.582031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58203125" customWidth="1"/>
    <col min="2560" max="2560" width="31.08203125" customWidth="1"/>
    <col min="2561" max="2561" width="17.582031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58203125" customWidth="1"/>
    <col min="2816" max="2816" width="31.08203125" customWidth="1"/>
    <col min="2817" max="2817" width="17.582031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58203125" customWidth="1"/>
    <col min="3072" max="3072" width="31.08203125" customWidth="1"/>
    <col min="3073" max="3073" width="17.582031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58203125" customWidth="1"/>
    <col min="3328" max="3328" width="31.08203125" customWidth="1"/>
    <col min="3329" max="3329" width="17.582031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58203125" customWidth="1"/>
    <col min="3584" max="3584" width="31.08203125" customWidth="1"/>
    <col min="3585" max="3585" width="17.582031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58203125" customWidth="1"/>
    <col min="3840" max="3840" width="31.08203125" customWidth="1"/>
    <col min="3841" max="3841" width="17.582031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58203125" customWidth="1"/>
    <col min="4096" max="4096" width="31.08203125" customWidth="1"/>
    <col min="4097" max="4097" width="17.582031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58203125" customWidth="1"/>
    <col min="4352" max="4352" width="31.08203125" customWidth="1"/>
    <col min="4353" max="4353" width="17.582031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58203125" customWidth="1"/>
    <col min="4608" max="4608" width="31.08203125" customWidth="1"/>
    <col min="4609" max="4609" width="17.582031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58203125" customWidth="1"/>
    <col min="4864" max="4864" width="31.08203125" customWidth="1"/>
    <col min="4865" max="4865" width="17.582031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58203125" customWidth="1"/>
    <col min="5120" max="5120" width="31.08203125" customWidth="1"/>
    <col min="5121" max="5121" width="17.582031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58203125" customWidth="1"/>
    <col min="5376" max="5376" width="31.08203125" customWidth="1"/>
    <col min="5377" max="5377" width="17.582031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58203125" customWidth="1"/>
    <col min="5632" max="5632" width="31.08203125" customWidth="1"/>
    <col min="5633" max="5633" width="17.582031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58203125" customWidth="1"/>
    <col min="5888" max="5888" width="31.08203125" customWidth="1"/>
    <col min="5889" max="5889" width="17.582031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58203125" customWidth="1"/>
    <col min="6144" max="6144" width="31.08203125" customWidth="1"/>
    <col min="6145" max="6145" width="17.582031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58203125" customWidth="1"/>
    <col min="6400" max="6400" width="31.08203125" customWidth="1"/>
    <col min="6401" max="6401" width="17.582031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58203125" customWidth="1"/>
    <col min="6656" max="6656" width="31.08203125" customWidth="1"/>
    <col min="6657" max="6657" width="17.582031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58203125" customWidth="1"/>
    <col min="6912" max="6912" width="31.08203125" customWidth="1"/>
    <col min="6913" max="6913" width="17.582031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58203125" customWidth="1"/>
    <col min="7168" max="7168" width="31.08203125" customWidth="1"/>
    <col min="7169" max="7169" width="17.582031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58203125" customWidth="1"/>
    <col min="7424" max="7424" width="31.08203125" customWidth="1"/>
    <col min="7425" max="7425" width="17.582031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58203125" customWidth="1"/>
    <col min="7680" max="7680" width="31.08203125" customWidth="1"/>
    <col min="7681" max="7681" width="17.582031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58203125" customWidth="1"/>
    <col min="7936" max="7936" width="31.08203125" customWidth="1"/>
    <col min="7937" max="7937" width="17.582031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58203125" customWidth="1"/>
    <col min="8192" max="8192" width="31.08203125" customWidth="1"/>
    <col min="8193" max="8193" width="17.582031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58203125" customWidth="1"/>
    <col min="8448" max="8448" width="31.08203125" customWidth="1"/>
    <col min="8449" max="8449" width="17.582031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58203125" customWidth="1"/>
    <col min="8704" max="8704" width="31.08203125" customWidth="1"/>
    <col min="8705" max="8705" width="17.582031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58203125" customWidth="1"/>
    <col min="8960" max="8960" width="31.08203125" customWidth="1"/>
    <col min="8961" max="8961" width="17.582031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58203125" customWidth="1"/>
    <col min="9216" max="9216" width="31.08203125" customWidth="1"/>
    <col min="9217" max="9217" width="17.582031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58203125" customWidth="1"/>
    <col min="9472" max="9472" width="31.08203125" customWidth="1"/>
    <col min="9473" max="9473" width="17.582031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58203125" customWidth="1"/>
    <col min="9728" max="9728" width="31.08203125" customWidth="1"/>
    <col min="9729" max="9729" width="17.582031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58203125" customWidth="1"/>
    <col min="9984" max="9984" width="31.08203125" customWidth="1"/>
    <col min="9985" max="9985" width="17.582031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58203125" customWidth="1"/>
    <col min="10240" max="10240" width="31.08203125" customWidth="1"/>
    <col min="10241" max="10241" width="17.582031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58203125" customWidth="1"/>
    <col min="10496" max="10496" width="31.08203125" customWidth="1"/>
    <col min="10497" max="10497" width="17.582031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58203125" customWidth="1"/>
    <col min="10752" max="10752" width="31.08203125" customWidth="1"/>
    <col min="10753" max="10753" width="17.582031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58203125" customWidth="1"/>
    <col min="11008" max="11008" width="31.08203125" customWidth="1"/>
    <col min="11009" max="11009" width="17.582031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58203125" customWidth="1"/>
    <col min="11264" max="11264" width="31.08203125" customWidth="1"/>
    <col min="11265" max="11265" width="17.582031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58203125" customWidth="1"/>
    <col min="11520" max="11520" width="31.08203125" customWidth="1"/>
    <col min="11521" max="11521" width="17.582031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58203125" customWidth="1"/>
    <col min="11776" max="11776" width="31.08203125" customWidth="1"/>
    <col min="11777" max="11777" width="17.582031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58203125" customWidth="1"/>
    <col min="12032" max="12032" width="31.08203125" customWidth="1"/>
    <col min="12033" max="12033" width="17.582031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58203125" customWidth="1"/>
    <col min="12288" max="12288" width="31.08203125" customWidth="1"/>
    <col min="12289" max="12289" width="17.582031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58203125" customWidth="1"/>
    <col min="12544" max="12544" width="31.08203125" customWidth="1"/>
    <col min="12545" max="12545" width="17.582031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58203125" customWidth="1"/>
    <col min="12800" max="12800" width="31.08203125" customWidth="1"/>
    <col min="12801" max="12801" width="17.582031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58203125" customWidth="1"/>
    <col min="13056" max="13056" width="31.08203125" customWidth="1"/>
    <col min="13057" max="13057" width="17.582031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58203125" customWidth="1"/>
    <col min="13312" max="13312" width="31.08203125" customWidth="1"/>
    <col min="13313" max="13313" width="17.582031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58203125" customWidth="1"/>
    <col min="13568" max="13568" width="31.08203125" customWidth="1"/>
    <col min="13569" max="13569" width="17.582031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58203125" customWidth="1"/>
    <col min="13824" max="13824" width="31.08203125" customWidth="1"/>
    <col min="13825" max="13825" width="17.582031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58203125" customWidth="1"/>
    <col min="14080" max="14080" width="31.08203125" customWidth="1"/>
    <col min="14081" max="14081" width="17.582031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58203125" customWidth="1"/>
    <col min="14336" max="14336" width="31.08203125" customWidth="1"/>
    <col min="14337" max="14337" width="17.582031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58203125" customWidth="1"/>
    <col min="14592" max="14592" width="31.08203125" customWidth="1"/>
    <col min="14593" max="14593" width="17.582031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58203125" customWidth="1"/>
    <col min="14848" max="14848" width="31.08203125" customWidth="1"/>
    <col min="14849" max="14849" width="17.582031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58203125" customWidth="1"/>
    <col min="15104" max="15104" width="31.08203125" customWidth="1"/>
    <col min="15105" max="15105" width="17.582031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58203125" customWidth="1"/>
    <col min="15360" max="15360" width="31.08203125" customWidth="1"/>
    <col min="15361" max="15361" width="17.582031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58203125" customWidth="1"/>
    <col min="15616" max="15616" width="31.08203125" customWidth="1"/>
    <col min="15617" max="15617" width="17.582031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58203125" customWidth="1"/>
    <col min="15872" max="15872" width="31.08203125" customWidth="1"/>
    <col min="15873" max="15873" width="17.582031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58203125" customWidth="1"/>
    <col min="16128" max="16128" width="31.08203125" customWidth="1"/>
    <col min="16129" max="16129" width="17.582031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58203125" customWidth="1"/>
  </cols>
  <sheetData>
    <row r="1" spans="1:11" ht="18" customHeight="1">
      <c r="A1" s="26" t="s">
        <v>454</v>
      </c>
      <c r="B1" s="27"/>
      <c r="C1" s="27"/>
      <c r="D1" s="27"/>
      <c r="E1" s="27"/>
      <c r="F1" s="27"/>
    </row>
    <row r="2" spans="1:11" ht="40.5" customHeight="1">
      <c r="A2" s="208" t="s">
        <v>455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21.75" customHeight="1">
      <c r="A3" s="27"/>
      <c r="B3" s="27"/>
      <c r="C3" s="27"/>
      <c r="D3" s="27"/>
      <c r="E3" s="27"/>
      <c r="F3" s="27"/>
      <c r="K3" t="s">
        <v>313</v>
      </c>
    </row>
    <row r="4" spans="1:11" ht="22.5" customHeight="1">
      <c r="A4" s="209" t="s">
        <v>316</v>
      </c>
      <c r="B4" s="200" t="s">
        <v>318</v>
      </c>
      <c r="C4" s="200" t="s">
        <v>440</v>
      </c>
      <c r="D4" s="200" t="s">
        <v>446</v>
      </c>
      <c r="E4" s="200" t="s">
        <v>431</v>
      </c>
      <c r="F4" s="200" t="s">
        <v>432</v>
      </c>
      <c r="G4" s="200" t="s">
        <v>433</v>
      </c>
      <c r="H4" s="200"/>
      <c r="I4" s="200" t="s">
        <v>434</v>
      </c>
      <c r="J4" s="200" t="s">
        <v>435</v>
      </c>
      <c r="K4" s="200" t="s">
        <v>438</v>
      </c>
    </row>
    <row r="5" spans="1:11" s="25" customFormat="1" ht="57" customHeight="1">
      <c r="A5" s="209"/>
      <c r="B5" s="200"/>
      <c r="C5" s="200"/>
      <c r="D5" s="200"/>
      <c r="E5" s="200"/>
      <c r="F5" s="200"/>
      <c r="G5" s="28" t="s">
        <v>447</v>
      </c>
      <c r="H5" s="28" t="s">
        <v>456</v>
      </c>
      <c r="I5" s="200"/>
      <c r="J5" s="200"/>
      <c r="K5" s="200"/>
    </row>
    <row r="6" spans="1:11" ht="30" customHeight="1">
      <c r="A6" s="29" t="s">
        <v>318</v>
      </c>
      <c r="B6" s="30">
        <v>4</v>
      </c>
      <c r="C6" s="30"/>
      <c r="D6" s="30">
        <v>4</v>
      </c>
      <c r="E6" s="31"/>
      <c r="F6" s="31"/>
      <c r="G6" s="31"/>
      <c r="H6" s="31"/>
      <c r="I6" s="31"/>
      <c r="J6" s="31"/>
      <c r="K6" s="31"/>
    </row>
    <row r="7" spans="1:11" ht="48" customHeight="1">
      <c r="A7" s="32" t="s">
        <v>457</v>
      </c>
      <c r="B7" s="30"/>
      <c r="C7" s="30"/>
      <c r="D7" s="30"/>
      <c r="E7" s="31"/>
      <c r="F7" s="31"/>
      <c r="G7" s="31"/>
      <c r="H7" s="31"/>
      <c r="I7" s="31"/>
      <c r="J7" s="31"/>
      <c r="K7" s="31"/>
    </row>
    <row r="8" spans="1:11" ht="48" customHeight="1">
      <c r="A8" s="32" t="s">
        <v>458</v>
      </c>
      <c r="B8" s="30">
        <v>4</v>
      </c>
      <c r="C8" s="30"/>
      <c r="D8" s="30">
        <v>4</v>
      </c>
      <c r="E8" s="31"/>
      <c r="F8" s="31"/>
      <c r="G8" s="31"/>
      <c r="H8" s="31"/>
      <c r="I8" s="31"/>
      <c r="J8" s="31"/>
      <c r="K8" s="31"/>
    </row>
    <row r="9" spans="1:11" ht="49.5" customHeight="1">
      <c r="A9" s="32" t="s">
        <v>459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spans="1:11" ht="14.25" customHeight="1"/>
  </sheetData>
  <customSheetViews>
    <customSheetView guid="{4F381974-753B-4316-B86A-2362DDE62DFF}" fitToPage="1">
      <selection activeCell="G9" sqref="G9"/>
      <pageMargins left="0.70866141732283505" right="0.70866141732283505" top="0.74803149606299202" bottom="0.74803149606299202" header="0.31496062992126" footer="0.31496062992126"/>
      <printOptions horizontalCentered="1"/>
      <pageSetup paperSize="9" scale="81" fitToHeight="0" orientation="landscape" r:id="rId1"/>
    </customSheetView>
    <customSheetView guid="{7BAA0054-7933-4540-A1AA-72FE1129E360}" showPageBreaks="1" fitToPage="1" printArea="1">
      <selection activeCell="G9" sqref="G9"/>
      <pageMargins left="0.70866141732283505" right="0.70866141732283505" top="0.74803149606299202" bottom="0.74803149606299202" header="0.31496062992126" footer="0.31496062992126"/>
      <printOptions horizontalCentered="1"/>
      <pageSetup paperSize="9" scale="81" fitToHeight="0" orientation="landscape" r:id="rId2"/>
    </customSheetView>
  </customSheetViews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F56"/>
  <sheetViews>
    <sheetView workbookViewId="0">
      <selection activeCell="B21" sqref="B21"/>
    </sheetView>
  </sheetViews>
  <sheetFormatPr defaultColWidth="9" defaultRowHeight="12.5"/>
  <cols>
    <col min="1" max="1" width="19" style="13" customWidth="1"/>
    <col min="2" max="2" width="24.58203125" style="13" customWidth="1"/>
    <col min="3" max="3" width="10.5" style="13" customWidth="1"/>
    <col min="4" max="4" width="20.5" style="13" customWidth="1"/>
    <col min="5" max="5" width="13" style="13" customWidth="1"/>
    <col min="6" max="6" width="12" style="13" customWidth="1"/>
    <col min="7" max="255" width="9" style="13"/>
    <col min="256" max="256" width="1.08203125" style="13" customWidth="1"/>
    <col min="257" max="257" width="16.5" style="13" customWidth="1"/>
    <col min="258" max="258" width="29.33203125" style="13" customWidth="1"/>
    <col min="259" max="259" width="10.83203125" style="13" customWidth="1"/>
    <col min="260" max="260" width="12.58203125" style="13" customWidth="1"/>
    <col min="261" max="261" width="12.33203125" style="13" customWidth="1"/>
    <col min="262" max="262" width="12.5" style="13" customWidth="1"/>
    <col min="263" max="511" width="9" style="13"/>
    <col min="512" max="512" width="1.08203125" style="13" customWidth="1"/>
    <col min="513" max="513" width="16.5" style="13" customWidth="1"/>
    <col min="514" max="514" width="29.33203125" style="13" customWidth="1"/>
    <col min="515" max="515" width="10.83203125" style="13" customWidth="1"/>
    <col min="516" max="516" width="12.58203125" style="13" customWidth="1"/>
    <col min="517" max="517" width="12.33203125" style="13" customWidth="1"/>
    <col min="518" max="518" width="12.5" style="13" customWidth="1"/>
    <col min="519" max="767" width="9" style="13"/>
    <col min="768" max="768" width="1.08203125" style="13" customWidth="1"/>
    <col min="769" max="769" width="16.5" style="13" customWidth="1"/>
    <col min="770" max="770" width="29.33203125" style="13" customWidth="1"/>
    <col min="771" max="771" width="10.83203125" style="13" customWidth="1"/>
    <col min="772" max="772" width="12.58203125" style="13" customWidth="1"/>
    <col min="773" max="773" width="12.33203125" style="13" customWidth="1"/>
    <col min="774" max="774" width="12.5" style="13" customWidth="1"/>
    <col min="775" max="1023" width="9" style="13"/>
    <col min="1024" max="1024" width="1.08203125" style="13" customWidth="1"/>
    <col min="1025" max="1025" width="16.5" style="13" customWidth="1"/>
    <col min="1026" max="1026" width="29.33203125" style="13" customWidth="1"/>
    <col min="1027" max="1027" width="10.83203125" style="13" customWidth="1"/>
    <col min="1028" max="1028" width="12.58203125" style="13" customWidth="1"/>
    <col min="1029" max="1029" width="12.33203125" style="13" customWidth="1"/>
    <col min="1030" max="1030" width="12.5" style="13" customWidth="1"/>
    <col min="1031" max="1279" width="9" style="13"/>
    <col min="1280" max="1280" width="1.08203125" style="13" customWidth="1"/>
    <col min="1281" max="1281" width="16.5" style="13" customWidth="1"/>
    <col min="1282" max="1282" width="29.33203125" style="13" customWidth="1"/>
    <col min="1283" max="1283" width="10.83203125" style="13" customWidth="1"/>
    <col min="1284" max="1284" width="12.58203125" style="13" customWidth="1"/>
    <col min="1285" max="1285" width="12.33203125" style="13" customWidth="1"/>
    <col min="1286" max="1286" width="12.5" style="13" customWidth="1"/>
    <col min="1287" max="1535" width="9" style="13"/>
    <col min="1536" max="1536" width="1.08203125" style="13" customWidth="1"/>
    <col min="1537" max="1537" width="16.5" style="13" customWidth="1"/>
    <col min="1538" max="1538" width="29.33203125" style="13" customWidth="1"/>
    <col min="1539" max="1539" width="10.83203125" style="13" customWidth="1"/>
    <col min="1540" max="1540" width="12.58203125" style="13" customWidth="1"/>
    <col min="1541" max="1541" width="12.33203125" style="13" customWidth="1"/>
    <col min="1542" max="1542" width="12.5" style="13" customWidth="1"/>
    <col min="1543" max="1791" width="9" style="13"/>
    <col min="1792" max="1792" width="1.08203125" style="13" customWidth="1"/>
    <col min="1793" max="1793" width="16.5" style="13" customWidth="1"/>
    <col min="1794" max="1794" width="29.33203125" style="13" customWidth="1"/>
    <col min="1795" max="1795" width="10.83203125" style="13" customWidth="1"/>
    <col min="1796" max="1796" width="12.58203125" style="13" customWidth="1"/>
    <col min="1797" max="1797" width="12.33203125" style="13" customWidth="1"/>
    <col min="1798" max="1798" width="12.5" style="13" customWidth="1"/>
    <col min="1799" max="2047" width="9" style="13"/>
    <col min="2048" max="2048" width="1.08203125" style="13" customWidth="1"/>
    <col min="2049" max="2049" width="16.5" style="13" customWidth="1"/>
    <col min="2050" max="2050" width="29.33203125" style="13" customWidth="1"/>
    <col min="2051" max="2051" width="10.83203125" style="13" customWidth="1"/>
    <col min="2052" max="2052" width="12.58203125" style="13" customWidth="1"/>
    <col min="2053" max="2053" width="12.33203125" style="13" customWidth="1"/>
    <col min="2054" max="2054" width="12.5" style="13" customWidth="1"/>
    <col min="2055" max="2303" width="9" style="13"/>
    <col min="2304" max="2304" width="1.08203125" style="13" customWidth="1"/>
    <col min="2305" max="2305" width="16.5" style="13" customWidth="1"/>
    <col min="2306" max="2306" width="29.33203125" style="13" customWidth="1"/>
    <col min="2307" max="2307" width="10.83203125" style="13" customWidth="1"/>
    <col min="2308" max="2308" width="12.58203125" style="13" customWidth="1"/>
    <col min="2309" max="2309" width="12.33203125" style="13" customWidth="1"/>
    <col min="2310" max="2310" width="12.5" style="13" customWidth="1"/>
    <col min="2311" max="2559" width="9" style="13"/>
    <col min="2560" max="2560" width="1.08203125" style="13" customWidth="1"/>
    <col min="2561" max="2561" width="16.5" style="13" customWidth="1"/>
    <col min="2562" max="2562" width="29.33203125" style="13" customWidth="1"/>
    <col min="2563" max="2563" width="10.83203125" style="13" customWidth="1"/>
    <col min="2564" max="2564" width="12.58203125" style="13" customWidth="1"/>
    <col min="2565" max="2565" width="12.33203125" style="13" customWidth="1"/>
    <col min="2566" max="2566" width="12.5" style="13" customWidth="1"/>
    <col min="2567" max="2815" width="9" style="13"/>
    <col min="2816" max="2816" width="1.08203125" style="13" customWidth="1"/>
    <col min="2817" max="2817" width="16.5" style="13" customWidth="1"/>
    <col min="2818" max="2818" width="29.33203125" style="13" customWidth="1"/>
    <col min="2819" max="2819" width="10.83203125" style="13" customWidth="1"/>
    <col min="2820" max="2820" width="12.58203125" style="13" customWidth="1"/>
    <col min="2821" max="2821" width="12.33203125" style="13" customWidth="1"/>
    <col min="2822" max="2822" width="12.5" style="13" customWidth="1"/>
    <col min="2823" max="3071" width="9" style="13"/>
    <col min="3072" max="3072" width="1.08203125" style="13" customWidth="1"/>
    <col min="3073" max="3073" width="16.5" style="13" customWidth="1"/>
    <col min="3074" max="3074" width="29.33203125" style="13" customWidth="1"/>
    <col min="3075" max="3075" width="10.83203125" style="13" customWidth="1"/>
    <col min="3076" max="3076" width="12.58203125" style="13" customWidth="1"/>
    <col min="3077" max="3077" width="12.33203125" style="13" customWidth="1"/>
    <col min="3078" max="3078" width="12.5" style="13" customWidth="1"/>
    <col min="3079" max="3327" width="9" style="13"/>
    <col min="3328" max="3328" width="1.08203125" style="13" customWidth="1"/>
    <col min="3329" max="3329" width="16.5" style="13" customWidth="1"/>
    <col min="3330" max="3330" width="29.33203125" style="13" customWidth="1"/>
    <col min="3331" max="3331" width="10.83203125" style="13" customWidth="1"/>
    <col min="3332" max="3332" width="12.58203125" style="13" customWidth="1"/>
    <col min="3333" max="3333" width="12.33203125" style="13" customWidth="1"/>
    <col min="3334" max="3334" width="12.5" style="13" customWidth="1"/>
    <col min="3335" max="3583" width="9" style="13"/>
    <col min="3584" max="3584" width="1.08203125" style="13" customWidth="1"/>
    <col min="3585" max="3585" width="16.5" style="13" customWidth="1"/>
    <col min="3586" max="3586" width="29.33203125" style="13" customWidth="1"/>
    <col min="3587" max="3587" width="10.83203125" style="13" customWidth="1"/>
    <col min="3588" max="3588" width="12.58203125" style="13" customWidth="1"/>
    <col min="3589" max="3589" width="12.33203125" style="13" customWidth="1"/>
    <col min="3590" max="3590" width="12.5" style="13" customWidth="1"/>
    <col min="3591" max="3839" width="9" style="13"/>
    <col min="3840" max="3840" width="1.08203125" style="13" customWidth="1"/>
    <col min="3841" max="3841" width="16.5" style="13" customWidth="1"/>
    <col min="3842" max="3842" width="29.33203125" style="13" customWidth="1"/>
    <col min="3843" max="3843" width="10.83203125" style="13" customWidth="1"/>
    <col min="3844" max="3844" width="12.58203125" style="13" customWidth="1"/>
    <col min="3845" max="3845" width="12.33203125" style="13" customWidth="1"/>
    <col min="3846" max="3846" width="12.5" style="13" customWidth="1"/>
    <col min="3847" max="4095" width="9" style="13"/>
    <col min="4096" max="4096" width="1.08203125" style="13" customWidth="1"/>
    <col min="4097" max="4097" width="16.5" style="13" customWidth="1"/>
    <col min="4098" max="4098" width="29.33203125" style="13" customWidth="1"/>
    <col min="4099" max="4099" width="10.83203125" style="13" customWidth="1"/>
    <col min="4100" max="4100" width="12.58203125" style="13" customWidth="1"/>
    <col min="4101" max="4101" width="12.33203125" style="13" customWidth="1"/>
    <col min="4102" max="4102" width="12.5" style="13" customWidth="1"/>
    <col min="4103" max="4351" width="9" style="13"/>
    <col min="4352" max="4352" width="1.08203125" style="13" customWidth="1"/>
    <col min="4353" max="4353" width="16.5" style="13" customWidth="1"/>
    <col min="4354" max="4354" width="29.33203125" style="13" customWidth="1"/>
    <col min="4355" max="4355" width="10.83203125" style="13" customWidth="1"/>
    <col min="4356" max="4356" width="12.58203125" style="13" customWidth="1"/>
    <col min="4357" max="4357" width="12.33203125" style="13" customWidth="1"/>
    <col min="4358" max="4358" width="12.5" style="13" customWidth="1"/>
    <col min="4359" max="4607" width="9" style="13"/>
    <col min="4608" max="4608" width="1.08203125" style="13" customWidth="1"/>
    <col min="4609" max="4609" width="16.5" style="13" customWidth="1"/>
    <col min="4610" max="4610" width="29.33203125" style="13" customWidth="1"/>
    <col min="4611" max="4611" width="10.83203125" style="13" customWidth="1"/>
    <col min="4612" max="4612" width="12.58203125" style="13" customWidth="1"/>
    <col min="4613" max="4613" width="12.33203125" style="13" customWidth="1"/>
    <col min="4614" max="4614" width="12.5" style="13" customWidth="1"/>
    <col min="4615" max="4863" width="9" style="13"/>
    <col min="4864" max="4864" width="1.08203125" style="13" customWidth="1"/>
    <col min="4865" max="4865" width="16.5" style="13" customWidth="1"/>
    <col min="4866" max="4866" width="29.33203125" style="13" customWidth="1"/>
    <col min="4867" max="4867" width="10.83203125" style="13" customWidth="1"/>
    <col min="4868" max="4868" width="12.58203125" style="13" customWidth="1"/>
    <col min="4869" max="4869" width="12.33203125" style="13" customWidth="1"/>
    <col min="4870" max="4870" width="12.5" style="13" customWidth="1"/>
    <col min="4871" max="5119" width="9" style="13"/>
    <col min="5120" max="5120" width="1.08203125" style="13" customWidth="1"/>
    <col min="5121" max="5121" width="16.5" style="13" customWidth="1"/>
    <col min="5122" max="5122" width="29.33203125" style="13" customWidth="1"/>
    <col min="5123" max="5123" width="10.83203125" style="13" customWidth="1"/>
    <col min="5124" max="5124" width="12.58203125" style="13" customWidth="1"/>
    <col min="5125" max="5125" width="12.33203125" style="13" customWidth="1"/>
    <col min="5126" max="5126" width="12.5" style="13" customWidth="1"/>
    <col min="5127" max="5375" width="9" style="13"/>
    <col min="5376" max="5376" width="1.08203125" style="13" customWidth="1"/>
    <col min="5377" max="5377" width="16.5" style="13" customWidth="1"/>
    <col min="5378" max="5378" width="29.33203125" style="13" customWidth="1"/>
    <col min="5379" max="5379" width="10.83203125" style="13" customWidth="1"/>
    <col min="5380" max="5380" width="12.58203125" style="13" customWidth="1"/>
    <col min="5381" max="5381" width="12.33203125" style="13" customWidth="1"/>
    <col min="5382" max="5382" width="12.5" style="13" customWidth="1"/>
    <col min="5383" max="5631" width="9" style="13"/>
    <col min="5632" max="5632" width="1.08203125" style="13" customWidth="1"/>
    <col min="5633" max="5633" width="16.5" style="13" customWidth="1"/>
    <col min="5634" max="5634" width="29.33203125" style="13" customWidth="1"/>
    <col min="5635" max="5635" width="10.83203125" style="13" customWidth="1"/>
    <col min="5636" max="5636" width="12.58203125" style="13" customWidth="1"/>
    <col min="5637" max="5637" width="12.33203125" style="13" customWidth="1"/>
    <col min="5638" max="5638" width="12.5" style="13" customWidth="1"/>
    <col min="5639" max="5887" width="9" style="13"/>
    <col min="5888" max="5888" width="1.08203125" style="13" customWidth="1"/>
    <col min="5889" max="5889" width="16.5" style="13" customWidth="1"/>
    <col min="5890" max="5890" width="29.33203125" style="13" customWidth="1"/>
    <col min="5891" max="5891" width="10.83203125" style="13" customWidth="1"/>
    <col min="5892" max="5892" width="12.58203125" style="13" customWidth="1"/>
    <col min="5893" max="5893" width="12.33203125" style="13" customWidth="1"/>
    <col min="5894" max="5894" width="12.5" style="13" customWidth="1"/>
    <col min="5895" max="6143" width="9" style="13"/>
    <col min="6144" max="6144" width="1.08203125" style="13" customWidth="1"/>
    <col min="6145" max="6145" width="16.5" style="13" customWidth="1"/>
    <col min="6146" max="6146" width="29.33203125" style="13" customWidth="1"/>
    <col min="6147" max="6147" width="10.83203125" style="13" customWidth="1"/>
    <col min="6148" max="6148" width="12.58203125" style="13" customWidth="1"/>
    <col min="6149" max="6149" width="12.33203125" style="13" customWidth="1"/>
    <col min="6150" max="6150" width="12.5" style="13" customWidth="1"/>
    <col min="6151" max="6399" width="9" style="13"/>
    <col min="6400" max="6400" width="1.08203125" style="13" customWidth="1"/>
    <col min="6401" max="6401" width="16.5" style="13" customWidth="1"/>
    <col min="6402" max="6402" width="29.33203125" style="13" customWidth="1"/>
    <col min="6403" max="6403" width="10.83203125" style="13" customWidth="1"/>
    <col min="6404" max="6404" width="12.58203125" style="13" customWidth="1"/>
    <col min="6405" max="6405" width="12.33203125" style="13" customWidth="1"/>
    <col min="6406" max="6406" width="12.5" style="13" customWidth="1"/>
    <col min="6407" max="6655" width="9" style="13"/>
    <col min="6656" max="6656" width="1.08203125" style="13" customWidth="1"/>
    <col min="6657" max="6657" width="16.5" style="13" customWidth="1"/>
    <col min="6658" max="6658" width="29.33203125" style="13" customWidth="1"/>
    <col min="6659" max="6659" width="10.83203125" style="13" customWidth="1"/>
    <col min="6660" max="6660" width="12.58203125" style="13" customWidth="1"/>
    <col min="6661" max="6661" width="12.33203125" style="13" customWidth="1"/>
    <col min="6662" max="6662" width="12.5" style="13" customWidth="1"/>
    <col min="6663" max="6911" width="9" style="13"/>
    <col min="6912" max="6912" width="1.08203125" style="13" customWidth="1"/>
    <col min="6913" max="6913" width="16.5" style="13" customWidth="1"/>
    <col min="6914" max="6914" width="29.33203125" style="13" customWidth="1"/>
    <col min="6915" max="6915" width="10.83203125" style="13" customWidth="1"/>
    <col min="6916" max="6916" width="12.58203125" style="13" customWidth="1"/>
    <col min="6917" max="6917" width="12.33203125" style="13" customWidth="1"/>
    <col min="6918" max="6918" width="12.5" style="13" customWidth="1"/>
    <col min="6919" max="7167" width="9" style="13"/>
    <col min="7168" max="7168" width="1.08203125" style="13" customWidth="1"/>
    <col min="7169" max="7169" width="16.5" style="13" customWidth="1"/>
    <col min="7170" max="7170" width="29.33203125" style="13" customWidth="1"/>
    <col min="7171" max="7171" width="10.83203125" style="13" customWidth="1"/>
    <col min="7172" max="7172" width="12.58203125" style="13" customWidth="1"/>
    <col min="7173" max="7173" width="12.33203125" style="13" customWidth="1"/>
    <col min="7174" max="7174" width="12.5" style="13" customWidth="1"/>
    <col min="7175" max="7423" width="9" style="13"/>
    <col min="7424" max="7424" width="1.08203125" style="13" customWidth="1"/>
    <col min="7425" max="7425" width="16.5" style="13" customWidth="1"/>
    <col min="7426" max="7426" width="29.33203125" style="13" customWidth="1"/>
    <col min="7427" max="7427" width="10.83203125" style="13" customWidth="1"/>
    <col min="7428" max="7428" width="12.58203125" style="13" customWidth="1"/>
    <col min="7429" max="7429" width="12.33203125" style="13" customWidth="1"/>
    <col min="7430" max="7430" width="12.5" style="13" customWidth="1"/>
    <col min="7431" max="7679" width="9" style="13"/>
    <col min="7680" max="7680" width="1.08203125" style="13" customWidth="1"/>
    <col min="7681" max="7681" width="16.5" style="13" customWidth="1"/>
    <col min="7682" max="7682" width="29.33203125" style="13" customWidth="1"/>
    <col min="7683" max="7683" width="10.83203125" style="13" customWidth="1"/>
    <col min="7684" max="7684" width="12.58203125" style="13" customWidth="1"/>
    <col min="7685" max="7685" width="12.33203125" style="13" customWidth="1"/>
    <col min="7686" max="7686" width="12.5" style="13" customWidth="1"/>
    <col min="7687" max="7935" width="9" style="13"/>
    <col min="7936" max="7936" width="1.08203125" style="13" customWidth="1"/>
    <col min="7937" max="7937" width="16.5" style="13" customWidth="1"/>
    <col min="7938" max="7938" width="29.33203125" style="13" customWidth="1"/>
    <col min="7939" max="7939" width="10.83203125" style="13" customWidth="1"/>
    <col min="7940" max="7940" width="12.58203125" style="13" customWidth="1"/>
    <col min="7941" max="7941" width="12.33203125" style="13" customWidth="1"/>
    <col min="7942" max="7942" width="12.5" style="13" customWidth="1"/>
    <col min="7943" max="8191" width="9" style="13"/>
    <col min="8192" max="8192" width="1.08203125" style="13" customWidth="1"/>
    <col min="8193" max="8193" width="16.5" style="13" customWidth="1"/>
    <col min="8194" max="8194" width="29.33203125" style="13" customWidth="1"/>
    <col min="8195" max="8195" width="10.83203125" style="13" customWidth="1"/>
    <col min="8196" max="8196" width="12.58203125" style="13" customWidth="1"/>
    <col min="8197" max="8197" width="12.33203125" style="13" customWidth="1"/>
    <col min="8198" max="8198" width="12.5" style="13" customWidth="1"/>
    <col min="8199" max="8447" width="9" style="13"/>
    <col min="8448" max="8448" width="1.08203125" style="13" customWidth="1"/>
    <col min="8449" max="8449" width="16.5" style="13" customWidth="1"/>
    <col min="8450" max="8450" width="29.33203125" style="13" customWidth="1"/>
    <col min="8451" max="8451" width="10.83203125" style="13" customWidth="1"/>
    <col min="8452" max="8452" width="12.58203125" style="13" customWidth="1"/>
    <col min="8453" max="8453" width="12.33203125" style="13" customWidth="1"/>
    <col min="8454" max="8454" width="12.5" style="13" customWidth="1"/>
    <col min="8455" max="8703" width="9" style="13"/>
    <col min="8704" max="8704" width="1.08203125" style="13" customWidth="1"/>
    <col min="8705" max="8705" width="16.5" style="13" customWidth="1"/>
    <col min="8706" max="8706" width="29.33203125" style="13" customWidth="1"/>
    <col min="8707" max="8707" width="10.83203125" style="13" customWidth="1"/>
    <col min="8708" max="8708" width="12.58203125" style="13" customWidth="1"/>
    <col min="8709" max="8709" width="12.33203125" style="13" customWidth="1"/>
    <col min="8710" max="8710" width="12.5" style="13" customWidth="1"/>
    <col min="8711" max="8959" width="9" style="13"/>
    <col min="8960" max="8960" width="1.08203125" style="13" customWidth="1"/>
    <col min="8961" max="8961" width="16.5" style="13" customWidth="1"/>
    <col min="8962" max="8962" width="29.33203125" style="13" customWidth="1"/>
    <col min="8963" max="8963" width="10.83203125" style="13" customWidth="1"/>
    <col min="8964" max="8964" width="12.58203125" style="13" customWidth="1"/>
    <col min="8965" max="8965" width="12.33203125" style="13" customWidth="1"/>
    <col min="8966" max="8966" width="12.5" style="13" customWidth="1"/>
    <col min="8967" max="9215" width="9" style="13"/>
    <col min="9216" max="9216" width="1.08203125" style="13" customWidth="1"/>
    <col min="9217" max="9217" width="16.5" style="13" customWidth="1"/>
    <col min="9218" max="9218" width="29.33203125" style="13" customWidth="1"/>
    <col min="9219" max="9219" width="10.83203125" style="13" customWidth="1"/>
    <col min="9220" max="9220" width="12.58203125" style="13" customWidth="1"/>
    <col min="9221" max="9221" width="12.33203125" style="13" customWidth="1"/>
    <col min="9222" max="9222" width="12.5" style="13" customWidth="1"/>
    <col min="9223" max="9471" width="9" style="13"/>
    <col min="9472" max="9472" width="1.08203125" style="13" customWidth="1"/>
    <col min="9473" max="9473" width="16.5" style="13" customWidth="1"/>
    <col min="9474" max="9474" width="29.33203125" style="13" customWidth="1"/>
    <col min="9475" max="9475" width="10.83203125" style="13" customWidth="1"/>
    <col min="9476" max="9476" width="12.58203125" style="13" customWidth="1"/>
    <col min="9477" max="9477" width="12.33203125" style="13" customWidth="1"/>
    <col min="9478" max="9478" width="12.5" style="13" customWidth="1"/>
    <col min="9479" max="9727" width="9" style="13"/>
    <col min="9728" max="9728" width="1.08203125" style="13" customWidth="1"/>
    <col min="9729" max="9729" width="16.5" style="13" customWidth="1"/>
    <col min="9730" max="9730" width="29.33203125" style="13" customWidth="1"/>
    <col min="9731" max="9731" width="10.83203125" style="13" customWidth="1"/>
    <col min="9732" max="9732" width="12.58203125" style="13" customWidth="1"/>
    <col min="9733" max="9733" width="12.33203125" style="13" customWidth="1"/>
    <col min="9734" max="9734" width="12.5" style="13" customWidth="1"/>
    <col min="9735" max="9983" width="9" style="13"/>
    <col min="9984" max="9984" width="1.08203125" style="13" customWidth="1"/>
    <col min="9985" max="9985" width="16.5" style="13" customWidth="1"/>
    <col min="9986" max="9986" width="29.33203125" style="13" customWidth="1"/>
    <col min="9987" max="9987" width="10.83203125" style="13" customWidth="1"/>
    <col min="9988" max="9988" width="12.58203125" style="13" customWidth="1"/>
    <col min="9989" max="9989" width="12.33203125" style="13" customWidth="1"/>
    <col min="9990" max="9990" width="12.5" style="13" customWidth="1"/>
    <col min="9991" max="10239" width="9" style="13"/>
    <col min="10240" max="10240" width="1.08203125" style="13" customWidth="1"/>
    <col min="10241" max="10241" width="16.5" style="13" customWidth="1"/>
    <col min="10242" max="10242" width="29.33203125" style="13" customWidth="1"/>
    <col min="10243" max="10243" width="10.83203125" style="13" customWidth="1"/>
    <col min="10244" max="10244" width="12.58203125" style="13" customWidth="1"/>
    <col min="10245" max="10245" width="12.33203125" style="13" customWidth="1"/>
    <col min="10246" max="10246" width="12.5" style="13" customWidth="1"/>
    <col min="10247" max="10495" width="9" style="13"/>
    <col min="10496" max="10496" width="1.08203125" style="13" customWidth="1"/>
    <col min="10497" max="10497" width="16.5" style="13" customWidth="1"/>
    <col min="10498" max="10498" width="29.33203125" style="13" customWidth="1"/>
    <col min="10499" max="10499" width="10.83203125" style="13" customWidth="1"/>
    <col min="10500" max="10500" width="12.58203125" style="13" customWidth="1"/>
    <col min="10501" max="10501" width="12.33203125" style="13" customWidth="1"/>
    <col min="10502" max="10502" width="12.5" style="13" customWidth="1"/>
    <col min="10503" max="10751" width="9" style="13"/>
    <col min="10752" max="10752" width="1.08203125" style="13" customWidth="1"/>
    <col min="10753" max="10753" width="16.5" style="13" customWidth="1"/>
    <col min="10754" max="10754" width="29.33203125" style="13" customWidth="1"/>
    <col min="10755" max="10755" width="10.83203125" style="13" customWidth="1"/>
    <col min="10756" max="10756" width="12.58203125" style="13" customWidth="1"/>
    <col min="10757" max="10757" width="12.33203125" style="13" customWidth="1"/>
    <col min="10758" max="10758" width="12.5" style="13" customWidth="1"/>
    <col min="10759" max="11007" width="9" style="13"/>
    <col min="11008" max="11008" width="1.08203125" style="13" customWidth="1"/>
    <col min="11009" max="11009" width="16.5" style="13" customWidth="1"/>
    <col min="11010" max="11010" width="29.33203125" style="13" customWidth="1"/>
    <col min="11011" max="11011" width="10.83203125" style="13" customWidth="1"/>
    <col min="11012" max="11012" width="12.58203125" style="13" customWidth="1"/>
    <col min="11013" max="11013" width="12.33203125" style="13" customWidth="1"/>
    <col min="11014" max="11014" width="12.5" style="13" customWidth="1"/>
    <col min="11015" max="11263" width="9" style="13"/>
    <col min="11264" max="11264" width="1.08203125" style="13" customWidth="1"/>
    <col min="11265" max="11265" width="16.5" style="13" customWidth="1"/>
    <col min="11266" max="11266" width="29.33203125" style="13" customWidth="1"/>
    <col min="11267" max="11267" width="10.83203125" style="13" customWidth="1"/>
    <col min="11268" max="11268" width="12.58203125" style="13" customWidth="1"/>
    <col min="11269" max="11269" width="12.33203125" style="13" customWidth="1"/>
    <col min="11270" max="11270" width="12.5" style="13" customWidth="1"/>
    <col min="11271" max="11519" width="9" style="13"/>
    <col min="11520" max="11520" width="1.08203125" style="13" customWidth="1"/>
    <col min="11521" max="11521" width="16.5" style="13" customWidth="1"/>
    <col min="11522" max="11522" width="29.33203125" style="13" customWidth="1"/>
    <col min="11523" max="11523" width="10.83203125" style="13" customWidth="1"/>
    <col min="11524" max="11524" width="12.58203125" style="13" customWidth="1"/>
    <col min="11525" max="11525" width="12.33203125" style="13" customWidth="1"/>
    <col min="11526" max="11526" width="12.5" style="13" customWidth="1"/>
    <col min="11527" max="11775" width="9" style="13"/>
    <col min="11776" max="11776" width="1.08203125" style="13" customWidth="1"/>
    <col min="11777" max="11777" width="16.5" style="13" customWidth="1"/>
    <col min="11778" max="11778" width="29.33203125" style="13" customWidth="1"/>
    <col min="11779" max="11779" width="10.83203125" style="13" customWidth="1"/>
    <col min="11780" max="11780" width="12.58203125" style="13" customWidth="1"/>
    <col min="11781" max="11781" width="12.33203125" style="13" customWidth="1"/>
    <col min="11782" max="11782" width="12.5" style="13" customWidth="1"/>
    <col min="11783" max="12031" width="9" style="13"/>
    <col min="12032" max="12032" width="1.08203125" style="13" customWidth="1"/>
    <col min="12033" max="12033" width="16.5" style="13" customWidth="1"/>
    <col min="12034" max="12034" width="29.33203125" style="13" customWidth="1"/>
    <col min="12035" max="12035" width="10.83203125" style="13" customWidth="1"/>
    <col min="12036" max="12036" width="12.58203125" style="13" customWidth="1"/>
    <col min="12037" max="12037" width="12.33203125" style="13" customWidth="1"/>
    <col min="12038" max="12038" width="12.5" style="13" customWidth="1"/>
    <col min="12039" max="12287" width="9" style="13"/>
    <col min="12288" max="12288" width="1.08203125" style="13" customWidth="1"/>
    <col min="12289" max="12289" width="16.5" style="13" customWidth="1"/>
    <col min="12290" max="12290" width="29.33203125" style="13" customWidth="1"/>
    <col min="12291" max="12291" width="10.83203125" style="13" customWidth="1"/>
    <col min="12292" max="12292" width="12.58203125" style="13" customWidth="1"/>
    <col min="12293" max="12293" width="12.33203125" style="13" customWidth="1"/>
    <col min="12294" max="12294" width="12.5" style="13" customWidth="1"/>
    <col min="12295" max="12543" width="9" style="13"/>
    <col min="12544" max="12544" width="1.08203125" style="13" customWidth="1"/>
    <col min="12545" max="12545" width="16.5" style="13" customWidth="1"/>
    <col min="12546" max="12546" width="29.33203125" style="13" customWidth="1"/>
    <col min="12547" max="12547" width="10.83203125" style="13" customWidth="1"/>
    <col min="12548" max="12548" width="12.58203125" style="13" customWidth="1"/>
    <col min="12549" max="12549" width="12.33203125" style="13" customWidth="1"/>
    <col min="12550" max="12550" width="12.5" style="13" customWidth="1"/>
    <col min="12551" max="12799" width="9" style="13"/>
    <col min="12800" max="12800" width="1.08203125" style="13" customWidth="1"/>
    <col min="12801" max="12801" width="16.5" style="13" customWidth="1"/>
    <col min="12802" max="12802" width="29.33203125" style="13" customWidth="1"/>
    <col min="12803" max="12803" width="10.83203125" style="13" customWidth="1"/>
    <col min="12804" max="12804" width="12.58203125" style="13" customWidth="1"/>
    <col min="12805" max="12805" width="12.33203125" style="13" customWidth="1"/>
    <col min="12806" max="12806" width="12.5" style="13" customWidth="1"/>
    <col min="12807" max="13055" width="9" style="13"/>
    <col min="13056" max="13056" width="1.08203125" style="13" customWidth="1"/>
    <col min="13057" max="13057" width="16.5" style="13" customWidth="1"/>
    <col min="13058" max="13058" width="29.33203125" style="13" customWidth="1"/>
    <col min="13059" max="13059" width="10.83203125" style="13" customWidth="1"/>
    <col min="13060" max="13060" width="12.58203125" style="13" customWidth="1"/>
    <col min="13061" max="13061" width="12.33203125" style="13" customWidth="1"/>
    <col min="13062" max="13062" width="12.5" style="13" customWidth="1"/>
    <col min="13063" max="13311" width="9" style="13"/>
    <col min="13312" max="13312" width="1.08203125" style="13" customWidth="1"/>
    <col min="13313" max="13313" width="16.5" style="13" customWidth="1"/>
    <col min="13314" max="13314" width="29.33203125" style="13" customWidth="1"/>
    <col min="13315" max="13315" width="10.83203125" style="13" customWidth="1"/>
    <col min="13316" max="13316" width="12.58203125" style="13" customWidth="1"/>
    <col min="13317" max="13317" width="12.33203125" style="13" customWidth="1"/>
    <col min="13318" max="13318" width="12.5" style="13" customWidth="1"/>
    <col min="13319" max="13567" width="9" style="13"/>
    <col min="13568" max="13568" width="1.08203125" style="13" customWidth="1"/>
    <col min="13569" max="13569" width="16.5" style="13" customWidth="1"/>
    <col min="13570" max="13570" width="29.33203125" style="13" customWidth="1"/>
    <col min="13571" max="13571" width="10.83203125" style="13" customWidth="1"/>
    <col min="13572" max="13572" width="12.58203125" style="13" customWidth="1"/>
    <col min="13573" max="13573" width="12.33203125" style="13" customWidth="1"/>
    <col min="13574" max="13574" width="12.5" style="13" customWidth="1"/>
    <col min="13575" max="13823" width="9" style="13"/>
    <col min="13824" max="13824" width="1.08203125" style="13" customWidth="1"/>
    <col min="13825" max="13825" width="16.5" style="13" customWidth="1"/>
    <col min="13826" max="13826" width="29.33203125" style="13" customWidth="1"/>
    <col min="13827" max="13827" width="10.83203125" style="13" customWidth="1"/>
    <col min="13828" max="13828" width="12.58203125" style="13" customWidth="1"/>
    <col min="13829" max="13829" width="12.33203125" style="13" customWidth="1"/>
    <col min="13830" max="13830" width="12.5" style="13" customWidth="1"/>
    <col min="13831" max="14079" width="9" style="13"/>
    <col min="14080" max="14080" width="1.08203125" style="13" customWidth="1"/>
    <col min="14081" max="14081" width="16.5" style="13" customWidth="1"/>
    <col min="14082" max="14082" width="29.33203125" style="13" customWidth="1"/>
    <col min="14083" max="14083" width="10.83203125" style="13" customWidth="1"/>
    <col min="14084" max="14084" width="12.58203125" style="13" customWidth="1"/>
    <col min="14085" max="14085" width="12.33203125" style="13" customWidth="1"/>
    <col min="14086" max="14086" width="12.5" style="13" customWidth="1"/>
    <col min="14087" max="14335" width="9" style="13"/>
    <col min="14336" max="14336" width="1.08203125" style="13" customWidth="1"/>
    <col min="14337" max="14337" width="16.5" style="13" customWidth="1"/>
    <col min="14338" max="14338" width="29.33203125" style="13" customWidth="1"/>
    <col min="14339" max="14339" width="10.83203125" style="13" customWidth="1"/>
    <col min="14340" max="14340" width="12.58203125" style="13" customWidth="1"/>
    <col min="14341" max="14341" width="12.33203125" style="13" customWidth="1"/>
    <col min="14342" max="14342" width="12.5" style="13" customWidth="1"/>
    <col min="14343" max="14591" width="9" style="13"/>
    <col min="14592" max="14592" width="1.08203125" style="13" customWidth="1"/>
    <col min="14593" max="14593" width="16.5" style="13" customWidth="1"/>
    <col min="14594" max="14594" width="29.33203125" style="13" customWidth="1"/>
    <col min="14595" max="14595" width="10.83203125" style="13" customWidth="1"/>
    <col min="14596" max="14596" width="12.58203125" style="13" customWidth="1"/>
    <col min="14597" max="14597" width="12.33203125" style="13" customWidth="1"/>
    <col min="14598" max="14598" width="12.5" style="13" customWidth="1"/>
    <col min="14599" max="14847" width="9" style="13"/>
    <col min="14848" max="14848" width="1.08203125" style="13" customWidth="1"/>
    <col min="14849" max="14849" width="16.5" style="13" customWidth="1"/>
    <col min="14850" max="14850" width="29.33203125" style="13" customWidth="1"/>
    <col min="14851" max="14851" width="10.83203125" style="13" customWidth="1"/>
    <col min="14852" max="14852" width="12.58203125" style="13" customWidth="1"/>
    <col min="14853" max="14853" width="12.33203125" style="13" customWidth="1"/>
    <col min="14854" max="14854" width="12.5" style="13" customWidth="1"/>
    <col min="14855" max="15103" width="9" style="13"/>
    <col min="15104" max="15104" width="1.08203125" style="13" customWidth="1"/>
    <col min="15105" max="15105" width="16.5" style="13" customWidth="1"/>
    <col min="15106" max="15106" width="29.33203125" style="13" customWidth="1"/>
    <col min="15107" max="15107" width="10.83203125" style="13" customWidth="1"/>
    <col min="15108" max="15108" width="12.58203125" style="13" customWidth="1"/>
    <col min="15109" max="15109" width="12.33203125" style="13" customWidth="1"/>
    <col min="15110" max="15110" width="12.5" style="13" customWidth="1"/>
    <col min="15111" max="15359" width="9" style="13"/>
    <col min="15360" max="15360" width="1.08203125" style="13" customWidth="1"/>
    <col min="15361" max="15361" width="16.5" style="13" customWidth="1"/>
    <col min="15362" max="15362" width="29.33203125" style="13" customWidth="1"/>
    <col min="15363" max="15363" width="10.83203125" style="13" customWidth="1"/>
    <col min="15364" max="15364" width="12.58203125" style="13" customWidth="1"/>
    <col min="15365" max="15365" width="12.33203125" style="13" customWidth="1"/>
    <col min="15366" max="15366" width="12.5" style="13" customWidth="1"/>
    <col min="15367" max="15615" width="9" style="13"/>
    <col min="15616" max="15616" width="1.08203125" style="13" customWidth="1"/>
    <col min="15617" max="15617" width="16.5" style="13" customWidth="1"/>
    <col min="15618" max="15618" width="29.33203125" style="13" customWidth="1"/>
    <col min="15619" max="15619" width="10.83203125" style="13" customWidth="1"/>
    <col min="15620" max="15620" width="12.58203125" style="13" customWidth="1"/>
    <col min="15621" max="15621" width="12.33203125" style="13" customWidth="1"/>
    <col min="15622" max="15622" width="12.5" style="13" customWidth="1"/>
    <col min="15623" max="15871" width="9" style="13"/>
    <col min="15872" max="15872" width="1.08203125" style="13" customWidth="1"/>
    <col min="15873" max="15873" width="16.5" style="13" customWidth="1"/>
    <col min="15874" max="15874" width="29.33203125" style="13" customWidth="1"/>
    <col min="15875" max="15875" width="10.83203125" style="13" customWidth="1"/>
    <col min="15876" max="15876" width="12.58203125" style="13" customWidth="1"/>
    <col min="15877" max="15877" width="12.33203125" style="13" customWidth="1"/>
    <col min="15878" max="15878" width="12.5" style="13" customWidth="1"/>
    <col min="15879" max="16127" width="9" style="13"/>
    <col min="16128" max="16128" width="1.08203125" style="13" customWidth="1"/>
    <col min="16129" max="16129" width="16.5" style="13" customWidth="1"/>
    <col min="16130" max="16130" width="29.33203125" style="13" customWidth="1"/>
    <col min="16131" max="16131" width="10.83203125" style="13" customWidth="1"/>
    <col min="16132" max="16132" width="12.58203125" style="13" customWidth="1"/>
    <col min="16133" max="16133" width="12.33203125" style="13" customWidth="1"/>
    <col min="16134" max="16134" width="12.5" style="13" customWidth="1"/>
    <col min="16135" max="16384" width="9" style="13"/>
  </cols>
  <sheetData>
    <row r="1" spans="1:6" ht="21" customHeight="1">
      <c r="A1" s="14" t="s">
        <v>460</v>
      </c>
    </row>
    <row r="2" spans="1:6" ht="47.25" customHeight="1">
      <c r="A2" s="213" t="s">
        <v>461</v>
      </c>
      <c r="B2" s="213"/>
      <c r="C2" s="213"/>
      <c r="D2" s="213"/>
      <c r="E2" s="213"/>
      <c r="F2" s="213"/>
    </row>
    <row r="3" spans="1:6" ht="19.5" customHeight="1">
      <c r="A3" s="3"/>
      <c r="B3" s="3"/>
      <c r="C3" s="3"/>
      <c r="D3" s="3"/>
      <c r="E3" s="3"/>
      <c r="F3" s="15" t="s">
        <v>313</v>
      </c>
    </row>
    <row r="4" spans="1:6" ht="36" customHeight="1">
      <c r="A4" s="212" t="s">
        <v>462</v>
      </c>
      <c r="B4" s="212" t="s">
        <v>463</v>
      </c>
      <c r="C4" s="212"/>
      <c r="D4" s="16" t="s">
        <v>464</v>
      </c>
      <c r="E4" s="212"/>
      <c r="F4" s="212"/>
    </row>
    <row r="5" spans="1:6" ht="36" customHeight="1">
      <c r="A5" s="212"/>
      <c r="B5" s="212"/>
      <c r="C5" s="212"/>
      <c r="D5" s="16" t="s">
        <v>465</v>
      </c>
      <c r="E5" s="212"/>
      <c r="F5" s="212"/>
    </row>
    <row r="6" spans="1:6" ht="73.5" customHeight="1">
      <c r="A6" s="16" t="s">
        <v>466</v>
      </c>
      <c r="B6" s="212"/>
      <c r="C6" s="212"/>
      <c r="D6" s="212"/>
      <c r="E6" s="212"/>
      <c r="F6" s="212"/>
    </row>
    <row r="7" spans="1:6" ht="26.25" customHeight="1">
      <c r="A7" s="210" t="s">
        <v>467</v>
      </c>
      <c r="B7" s="16" t="s">
        <v>468</v>
      </c>
      <c r="C7" s="16" t="s">
        <v>469</v>
      </c>
      <c r="D7" s="16" t="s">
        <v>470</v>
      </c>
      <c r="E7" s="16" t="s">
        <v>471</v>
      </c>
      <c r="F7" s="16" t="s">
        <v>472</v>
      </c>
    </row>
    <row r="8" spans="1:6" ht="26.25" customHeight="1">
      <c r="A8" s="211"/>
      <c r="B8" s="16"/>
      <c r="C8" s="16"/>
      <c r="D8" s="17"/>
      <c r="E8" s="18"/>
      <c r="F8" s="18"/>
    </row>
    <row r="9" spans="1:6" ht="26.25" customHeight="1">
      <c r="A9" s="211"/>
      <c r="B9" s="16"/>
      <c r="C9" s="16"/>
      <c r="D9" s="17"/>
      <c r="E9" s="18"/>
      <c r="F9" s="18"/>
    </row>
    <row r="10" spans="1:6" ht="26.25" customHeight="1">
      <c r="A10" s="211"/>
      <c r="B10" s="16"/>
      <c r="C10" s="19"/>
      <c r="D10" s="19"/>
      <c r="E10" s="19"/>
      <c r="F10" s="19"/>
    </row>
    <row r="11" spans="1:6" ht="26.25" customHeight="1">
      <c r="A11" s="211"/>
      <c r="B11" s="16"/>
      <c r="C11" s="19"/>
      <c r="D11" s="19"/>
      <c r="E11" s="19"/>
      <c r="F11" s="19"/>
    </row>
    <row r="12" spans="1:6" ht="26.25" customHeight="1">
      <c r="A12" s="211"/>
      <c r="B12" s="16"/>
      <c r="C12" s="19"/>
      <c r="D12" s="19"/>
      <c r="E12" s="19"/>
      <c r="F12" s="19"/>
    </row>
    <row r="13" spans="1:6" ht="26.25" customHeight="1">
      <c r="A13" s="211"/>
      <c r="B13" s="16"/>
      <c r="C13" s="19"/>
      <c r="D13" s="19"/>
      <c r="E13" s="19"/>
      <c r="F13" s="19"/>
    </row>
    <row r="14" spans="1:6" ht="26.25" customHeight="1">
      <c r="A14" s="211"/>
      <c r="B14" s="16"/>
      <c r="C14" s="19"/>
      <c r="D14" s="19"/>
      <c r="E14" s="19"/>
      <c r="F14" s="19"/>
    </row>
    <row r="15" spans="1:6" ht="26.25" customHeight="1">
      <c r="A15" s="211"/>
      <c r="B15" s="16"/>
      <c r="C15" s="19"/>
      <c r="D15" s="19"/>
      <c r="E15" s="19"/>
      <c r="F15" s="19"/>
    </row>
    <row r="16" spans="1:6" ht="26.25" customHeight="1">
      <c r="A16" s="211"/>
      <c r="B16" s="16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 ht="14">
      <c r="A18" s="190" t="s">
        <v>506</v>
      </c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1:6">
      <c r="B36" s="23"/>
      <c r="C36" s="24"/>
      <c r="D36" s="24"/>
      <c r="E36" s="24"/>
      <c r="F36" s="23"/>
    </row>
    <row r="37" spans="1:6">
      <c r="B37" s="23"/>
      <c r="C37" s="24"/>
      <c r="D37" s="24"/>
      <c r="E37" s="24"/>
      <c r="F37" s="23"/>
    </row>
    <row r="38" spans="1:6">
      <c r="B38" s="23"/>
      <c r="C38" s="23"/>
      <c r="D38" s="23"/>
      <c r="E38" s="23"/>
      <c r="F38" s="23"/>
    </row>
    <row r="39" spans="1:6">
      <c r="B39" s="23"/>
      <c r="C39" s="23"/>
      <c r="D39" s="23"/>
      <c r="E39" s="23"/>
      <c r="F39" s="23"/>
    </row>
    <row r="40" spans="1:6">
      <c r="B40" s="23"/>
      <c r="C40" s="23"/>
      <c r="D40" s="23"/>
      <c r="E40" s="23"/>
      <c r="F40" s="23"/>
    </row>
    <row r="41" spans="1:6">
      <c r="B41" s="23"/>
      <c r="C41" s="23"/>
      <c r="D41" s="23"/>
      <c r="E41" s="23"/>
      <c r="F41" s="23"/>
    </row>
    <row r="42" spans="1:6">
      <c r="B42" s="23"/>
      <c r="C42" s="23"/>
      <c r="D42" s="23"/>
      <c r="E42" s="23"/>
      <c r="F42" s="23"/>
    </row>
    <row r="43" spans="1:6">
      <c r="B43" s="23"/>
      <c r="C43" s="23"/>
      <c r="D43" s="23"/>
      <c r="E43" s="23"/>
      <c r="F43" s="23"/>
    </row>
    <row r="44" spans="1:6">
      <c r="B44" s="23"/>
      <c r="C44" s="23"/>
      <c r="D44" s="23"/>
      <c r="E44" s="23"/>
      <c r="F44" s="23"/>
    </row>
    <row r="45" spans="1:6">
      <c r="B45" s="23"/>
      <c r="C45" s="23"/>
      <c r="D45" s="23"/>
      <c r="E45" s="23"/>
      <c r="F45" s="23"/>
    </row>
    <row r="46" spans="1:6">
      <c r="B46" s="23"/>
      <c r="C46" s="23"/>
      <c r="D46" s="23"/>
      <c r="E46" s="23"/>
      <c r="F46" s="23"/>
    </row>
    <row r="47" spans="1:6">
      <c r="B47" s="23"/>
      <c r="C47" s="23"/>
      <c r="D47" s="23"/>
      <c r="E47" s="23"/>
      <c r="F47" s="23"/>
    </row>
    <row r="48" spans="1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customSheetViews>
    <customSheetView guid="{4F381974-753B-4316-B86A-2362DDE62DFF}" fitToPage="1">
      <selection activeCell="B21" sqref="B21"/>
      <pageMargins left="0.70866141732283505" right="0.70866141732283505" top="0.74803149606299202" bottom="0.74803149606299202" header="0.31496062992126" footer="0.31496062992126"/>
      <printOptions horizontalCentered="1"/>
      <pageSetup paperSize="9" scale="89" orientation="portrait"/>
    </customSheetView>
    <customSheetView guid="{7BAA0054-7933-4540-A1AA-72FE1129E360}" fitToPage="1">
      <selection activeCell="B21" sqref="B21"/>
      <pageMargins left="0.70866141732283505" right="0.70866141732283505" top="0.74803149606299202" bottom="0.74803149606299202" header="0.31496062992126" footer="0.31496062992126"/>
      <printOptions horizontalCentered="1"/>
      <pageSetup paperSize="9" scale="89" orientation="portrait"/>
    </customSheetView>
  </customSheetViews>
  <mergeCells count="7">
    <mergeCell ref="A7:A16"/>
    <mergeCell ref="B4:C5"/>
    <mergeCell ref="A2:F2"/>
    <mergeCell ref="E4:F4"/>
    <mergeCell ref="E5:F5"/>
    <mergeCell ref="B6:F6"/>
    <mergeCell ref="A4:A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21"/>
  <sheetViews>
    <sheetView workbookViewId="0">
      <selection activeCell="B23" sqref="B23"/>
    </sheetView>
  </sheetViews>
  <sheetFormatPr defaultColWidth="9" defaultRowHeight="14"/>
  <cols>
    <col min="1" max="1" width="13.33203125" style="1" customWidth="1"/>
    <col min="2" max="2" width="20" style="1" customWidth="1"/>
    <col min="3" max="3" width="11.5" style="1" customWidth="1"/>
    <col min="4" max="4" width="11.08203125" style="1" customWidth="1"/>
    <col min="5" max="5" width="11.8320312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473</v>
      </c>
    </row>
    <row r="2" spans="1:7" ht="40.5" customHeight="1">
      <c r="A2" s="216" t="s">
        <v>474</v>
      </c>
      <c r="B2" s="216"/>
      <c r="C2" s="216"/>
      <c r="D2" s="216"/>
      <c r="E2" s="216"/>
      <c r="F2" s="216"/>
      <c r="G2" s="216"/>
    </row>
    <row r="3" spans="1:7" ht="23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475</v>
      </c>
      <c r="B4" s="214"/>
      <c r="C4" s="214"/>
      <c r="D4" s="214"/>
      <c r="E4" s="7" t="s">
        <v>476</v>
      </c>
      <c r="F4" s="214"/>
      <c r="G4" s="214"/>
    </row>
    <row r="5" spans="1:7" ht="27.75" customHeight="1">
      <c r="A5" s="214" t="s">
        <v>477</v>
      </c>
      <c r="B5" s="214" t="s">
        <v>478</v>
      </c>
      <c r="C5" s="214"/>
      <c r="D5" s="214"/>
      <c r="E5" s="7" t="s">
        <v>479</v>
      </c>
      <c r="F5" s="214"/>
      <c r="G5" s="214"/>
    </row>
    <row r="6" spans="1:7" ht="27.75" customHeight="1">
      <c r="A6" s="214"/>
      <c r="B6" s="214"/>
      <c r="C6" s="214"/>
      <c r="D6" s="214"/>
      <c r="E6" s="7" t="s">
        <v>480</v>
      </c>
      <c r="F6" s="214"/>
      <c r="G6" s="214"/>
    </row>
    <row r="7" spans="1:7" ht="34.5" customHeight="1">
      <c r="A7" s="7" t="s">
        <v>481</v>
      </c>
      <c r="B7" s="214"/>
      <c r="C7" s="214"/>
      <c r="D7" s="214"/>
      <c r="E7" s="214"/>
      <c r="F7" s="214"/>
      <c r="G7" s="214"/>
    </row>
    <row r="8" spans="1:7" ht="34.5" customHeight="1">
      <c r="A8" s="7" t="s">
        <v>482</v>
      </c>
      <c r="B8" s="214"/>
      <c r="C8" s="214"/>
      <c r="D8" s="214"/>
      <c r="E8" s="214"/>
      <c r="F8" s="214"/>
      <c r="G8" s="214"/>
    </row>
    <row r="9" spans="1:7" ht="34.5" customHeight="1">
      <c r="A9" s="7" t="s">
        <v>483</v>
      </c>
      <c r="B9" s="214"/>
      <c r="C9" s="214"/>
      <c r="D9" s="214"/>
      <c r="E9" s="214"/>
      <c r="F9" s="214"/>
      <c r="G9" s="214"/>
    </row>
    <row r="10" spans="1:7" ht="23.25" customHeight="1">
      <c r="A10" s="215" t="s">
        <v>467</v>
      </c>
      <c r="B10" s="7" t="s">
        <v>468</v>
      </c>
      <c r="C10" s="7" t="s">
        <v>469</v>
      </c>
      <c r="D10" s="7" t="s">
        <v>470</v>
      </c>
      <c r="E10" s="7" t="s">
        <v>471</v>
      </c>
      <c r="F10" s="7" t="s">
        <v>472</v>
      </c>
      <c r="G10" s="7" t="s">
        <v>484</v>
      </c>
    </row>
    <row r="11" spans="1:7" ht="23.25" customHeight="1">
      <c r="A11" s="215"/>
      <c r="B11" s="7"/>
      <c r="C11" s="7"/>
      <c r="D11" s="8"/>
      <c r="E11" s="12"/>
      <c r="F11" s="12"/>
      <c r="G11" s="12"/>
    </row>
    <row r="12" spans="1:7" ht="23.25" customHeight="1">
      <c r="A12" s="215"/>
      <c r="B12" s="7"/>
      <c r="C12" s="7"/>
      <c r="D12" s="8"/>
      <c r="E12" s="12"/>
      <c r="F12" s="12"/>
      <c r="G12" s="12"/>
    </row>
    <row r="13" spans="1:7" ht="23.25" customHeight="1">
      <c r="A13" s="215"/>
      <c r="B13" s="7"/>
      <c r="C13" s="7"/>
      <c r="D13" s="8"/>
      <c r="E13" s="12"/>
      <c r="F13" s="12"/>
      <c r="G13" s="12"/>
    </row>
    <row r="14" spans="1:7" ht="23.25" customHeight="1">
      <c r="A14" s="215"/>
      <c r="B14" s="7"/>
      <c r="C14" s="7"/>
      <c r="D14" s="8"/>
      <c r="E14" s="12"/>
      <c r="F14" s="12"/>
      <c r="G14" s="12"/>
    </row>
    <row r="15" spans="1:7" ht="23.25" customHeight="1">
      <c r="A15" s="215"/>
      <c r="B15" s="7"/>
      <c r="C15" s="7"/>
      <c r="D15" s="8"/>
      <c r="E15" s="12"/>
      <c r="F15" s="12"/>
      <c r="G15" s="12"/>
    </row>
    <row r="16" spans="1:7" ht="23.25" customHeight="1">
      <c r="A16" s="215"/>
      <c r="B16" s="7"/>
      <c r="C16" s="7"/>
      <c r="D16" s="8"/>
      <c r="E16" s="12"/>
      <c r="F16" s="12"/>
      <c r="G16" s="12"/>
    </row>
    <row r="17" spans="1:7" ht="23.25" customHeight="1">
      <c r="A17" s="215"/>
      <c r="B17" s="7"/>
      <c r="C17" s="7"/>
      <c r="D17" s="8"/>
      <c r="E17" s="12"/>
      <c r="F17" s="12"/>
      <c r="G17" s="12"/>
    </row>
    <row r="18" spans="1:7" ht="23.25" customHeight="1">
      <c r="A18" s="215"/>
      <c r="B18" s="7"/>
      <c r="C18" s="7"/>
      <c r="D18" s="8"/>
      <c r="E18" s="12"/>
      <c r="F18" s="12"/>
      <c r="G18" s="12"/>
    </row>
    <row r="19" spans="1:7" ht="23.25" customHeight="1">
      <c r="A19" s="215"/>
      <c r="B19" s="7"/>
      <c r="C19" s="7"/>
      <c r="D19" s="8"/>
      <c r="E19" s="12"/>
      <c r="F19" s="12"/>
      <c r="G19" s="12"/>
    </row>
    <row r="20" spans="1:7" ht="23.25" customHeight="1">
      <c r="A20" s="215"/>
      <c r="B20" s="7"/>
      <c r="C20" s="7"/>
      <c r="D20" s="8"/>
      <c r="E20" s="12"/>
      <c r="F20" s="12"/>
      <c r="G20" s="12"/>
    </row>
    <row r="21" spans="1:7">
      <c r="A21" s="190" t="s">
        <v>507</v>
      </c>
    </row>
  </sheetData>
  <customSheetViews>
    <customSheetView guid="{4F381974-753B-4316-B86A-2362DDE62DFF}">
      <selection activeCell="B23" sqref="B23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/>
    </customSheetView>
    <customSheetView guid="{7BAA0054-7933-4540-A1AA-72FE1129E360}">
      <selection activeCell="B23" sqref="B23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/>
    </customSheetView>
  </customSheetViews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17"/>
  <sheetViews>
    <sheetView workbookViewId="0">
      <selection activeCell="F14" sqref="F14"/>
    </sheetView>
  </sheetViews>
  <sheetFormatPr defaultColWidth="9" defaultRowHeight="14"/>
  <cols>
    <col min="1" max="1" width="13.33203125" style="1" customWidth="1"/>
    <col min="2" max="2" width="21" style="1" customWidth="1"/>
    <col min="3" max="3" width="12.08203125" style="1" customWidth="1"/>
    <col min="4" max="4" width="10.33203125" style="1" customWidth="1"/>
    <col min="5" max="5" width="11.08203125" style="1" customWidth="1"/>
    <col min="6" max="6" width="15" style="1" customWidth="1"/>
    <col min="7" max="16384" width="9" style="1"/>
  </cols>
  <sheetData>
    <row r="1" spans="1:6" ht="24.75" customHeight="1">
      <c r="A1" s="2" t="s">
        <v>485</v>
      </c>
    </row>
    <row r="2" spans="1:6" ht="51.75" customHeight="1">
      <c r="A2" s="216" t="s">
        <v>486</v>
      </c>
      <c r="B2" s="216"/>
      <c r="C2" s="216"/>
      <c r="D2" s="216"/>
      <c r="E2" s="216"/>
      <c r="F2" s="216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475</v>
      </c>
      <c r="B4" s="214" t="s">
        <v>487</v>
      </c>
      <c r="C4" s="214"/>
      <c r="D4" s="214"/>
      <c r="E4" s="7" t="s">
        <v>476</v>
      </c>
      <c r="F4" s="7" t="s">
        <v>488</v>
      </c>
    </row>
    <row r="5" spans="1:6" ht="26.25" customHeight="1">
      <c r="A5" s="214" t="s">
        <v>477</v>
      </c>
      <c r="B5" s="214">
        <v>6.5</v>
      </c>
      <c r="C5" s="214"/>
      <c r="D5" s="214"/>
      <c r="E5" s="7" t="s">
        <v>479</v>
      </c>
      <c r="F5" s="7">
        <v>6.5</v>
      </c>
    </row>
    <row r="6" spans="1:6" ht="26.25" customHeight="1">
      <c r="A6" s="214"/>
      <c r="B6" s="214"/>
      <c r="C6" s="214"/>
      <c r="D6" s="214"/>
      <c r="E6" s="7" t="s">
        <v>480</v>
      </c>
      <c r="F6" s="7"/>
    </row>
    <row r="7" spans="1:6" ht="45.75" customHeight="1">
      <c r="A7" s="7" t="s">
        <v>481</v>
      </c>
      <c r="B7" s="214" t="s">
        <v>489</v>
      </c>
      <c r="C7" s="214"/>
      <c r="D7" s="214"/>
      <c r="E7" s="214"/>
      <c r="F7" s="214"/>
    </row>
    <row r="8" spans="1:6" ht="46.5" customHeight="1">
      <c r="A8" s="7" t="s">
        <v>482</v>
      </c>
      <c r="B8" s="214" t="s">
        <v>490</v>
      </c>
      <c r="C8" s="214"/>
      <c r="D8" s="214"/>
      <c r="E8" s="214"/>
      <c r="F8" s="214"/>
    </row>
    <row r="9" spans="1:6" ht="75.75" customHeight="1">
      <c r="A9" s="7" t="s">
        <v>483</v>
      </c>
      <c r="B9" s="214" t="s">
        <v>491</v>
      </c>
      <c r="C9" s="214"/>
      <c r="D9" s="214"/>
      <c r="E9" s="214"/>
      <c r="F9" s="214"/>
    </row>
    <row r="10" spans="1:6" ht="25" customHeight="1">
      <c r="A10" s="215" t="s">
        <v>467</v>
      </c>
      <c r="B10" s="7" t="s">
        <v>468</v>
      </c>
      <c r="C10" s="7" t="s">
        <v>469</v>
      </c>
      <c r="D10" s="7" t="s">
        <v>470</v>
      </c>
      <c r="E10" s="7" t="s">
        <v>471</v>
      </c>
      <c r="F10" s="7" t="s">
        <v>472</v>
      </c>
    </row>
    <row r="11" spans="1:6" ht="25" customHeight="1">
      <c r="A11" s="215"/>
      <c r="B11" s="7" t="s">
        <v>492</v>
      </c>
      <c r="C11" s="7">
        <v>20</v>
      </c>
      <c r="D11" s="8" t="s">
        <v>493</v>
      </c>
      <c r="E11" s="9" t="s">
        <v>494</v>
      </c>
      <c r="F11" s="7" t="s">
        <v>495</v>
      </c>
    </row>
    <row r="12" spans="1:6" ht="25" customHeight="1">
      <c r="A12" s="215"/>
      <c r="B12" s="7" t="s">
        <v>496</v>
      </c>
      <c r="C12" s="7">
        <v>10</v>
      </c>
      <c r="D12" s="10" t="s">
        <v>493</v>
      </c>
      <c r="E12" s="9" t="s">
        <v>494</v>
      </c>
      <c r="F12" s="186" t="s">
        <v>497</v>
      </c>
    </row>
    <row r="13" spans="1:6" ht="25" customHeight="1">
      <c r="A13" s="215"/>
      <c r="B13" s="7" t="s">
        <v>498</v>
      </c>
      <c r="C13" s="7">
        <v>20</v>
      </c>
      <c r="D13" s="10" t="s">
        <v>493</v>
      </c>
      <c r="E13" s="10" t="s">
        <v>499</v>
      </c>
      <c r="F13" s="7">
        <v>100</v>
      </c>
    </row>
    <row r="14" spans="1:6" ht="25" customHeight="1">
      <c r="A14" s="215"/>
      <c r="B14" s="7" t="s">
        <v>500</v>
      </c>
      <c r="C14" s="7">
        <v>15</v>
      </c>
      <c r="D14" s="10" t="s">
        <v>493</v>
      </c>
      <c r="E14" s="10" t="s">
        <v>499</v>
      </c>
      <c r="F14" s="186" t="s">
        <v>501</v>
      </c>
    </row>
    <row r="15" spans="1:6" ht="25" customHeight="1">
      <c r="A15" s="215"/>
      <c r="B15" s="7" t="s">
        <v>502</v>
      </c>
      <c r="C15" s="7">
        <v>15</v>
      </c>
      <c r="D15" s="10" t="s">
        <v>493</v>
      </c>
      <c r="E15" s="7" t="s">
        <v>503</v>
      </c>
      <c r="F15" s="11">
        <v>0.95</v>
      </c>
    </row>
    <row r="16" spans="1:6" ht="25" customHeight="1">
      <c r="A16" s="215"/>
      <c r="B16" s="7" t="s">
        <v>504</v>
      </c>
      <c r="C16" s="7">
        <v>20</v>
      </c>
      <c r="D16" s="10" t="s">
        <v>493</v>
      </c>
      <c r="E16" s="10" t="s">
        <v>499</v>
      </c>
      <c r="F16" s="7" t="s">
        <v>505</v>
      </c>
    </row>
    <row r="17" spans="1:5" ht="21" customHeight="1">
      <c r="A17" s="4"/>
      <c r="E17" s="4"/>
    </row>
  </sheetData>
  <customSheetViews>
    <customSheetView guid="{4F381974-753B-4316-B86A-2362DDE62DFF}">
      <selection activeCell="F14" sqref="F14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 r:id="rId1"/>
    </customSheetView>
    <customSheetView guid="{7BAA0054-7933-4540-A1AA-72FE1129E360}">
      <selection activeCell="F14" sqref="F14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/>
    </customSheetView>
  </customSheetViews>
  <mergeCells count="8">
    <mergeCell ref="A10:A16"/>
    <mergeCell ref="B5:D6"/>
    <mergeCell ref="A2:F2"/>
    <mergeCell ref="B4:D4"/>
    <mergeCell ref="B7:F7"/>
    <mergeCell ref="B8:F8"/>
    <mergeCell ref="B9:F9"/>
    <mergeCell ref="A5:A6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9"/>
  <sheetViews>
    <sheetView showGridLines="0" showZeros="0" workbookViewId="0">
      <selection activeCell="C8" sqref="C8"/>
    </sheetView>
  </sheetViews>
  <sheetFormatPr defaultColWidth="9" defaultRowHeight="20.149999999999999" customHeight="1"/>
  <cols>
    <col min="1" max="1" width="22.83203125" style="143" customWidth="1"/>
    <col min="2" max="2" width="19" style="143" customWidth="1"/>
    <col min="3" max="3" width="23.33203125" style="143" customWidth="1"/>
    <col min="4" max="7" width="19" style="143" customWidth="1"/>
    <col min="8" max="256" width="6.83203125" style="144"/>
    <col min="257" max="257" width="22.8320312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3203125" style="144"/>
    <col min="513" max="513" width="22.8320312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3203125" style="144"/>
    <col min="769" max="769" width="22.8320312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9" style="144"/>
    <col min="1025" max="1025" width="22.8320312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3203125" style="144"/>
    <col min="1281" max="1281" width="22.8320312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3203125" style="144"/>
    <col min="1537" max="1537" width="22.8320312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3203125" style="144"/>
    <col min="1793" max="1793" width="22.8320312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9" style="144"/>
    <col min="2049" max="2049" width="22.8320312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3203125" style="144"/>
    <col min="2305" max="2305" width="22.8320312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3203125" style="144"/>
    <col min="2561" max="2561" width="22.8320312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3203125" style="144"/>
    <col min="2817" max="2817" width="22.8320312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9" style="144"/>
    <col min="3073" max="3073" width="22.8320312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3203125" style="144"/>
    <col min="3329" max="3329" width="22.8320312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3203125" style="144"/>
    <col min="3585" max="3585" width="22.8320312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3203125" style="144"/>
    <col min="3841" max="3841" width="22.8320312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9" style="144"/>
    <col min="4097" max="4097" width="22.8320312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3203125" style="144"/>
    <col min="4353" max="4353" width="22.8320312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3203125" style="144"/>
    <col min="4609" max="4609" width="22.8320312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3203125" style="144"/>
    <col min="4865" max="4865" width="22.8320312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9" style="144"/>
    <col min="5121" max="5121" width="22.8320312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3203125" style="144"/>
    <col min="5377" max="5377" width="22.8320312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3203125" style="144"/>
    <col min="5633" max="5633" width="22.8320312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3203125" style="144"/>
    <col min="5889" max="5889" width="22.8320312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9" style="144"/>
    <col min="6145" max="6145" width="22.8320312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3203125" style="144"/>
    <col min="6401" max="6401" width="22.8320312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3203125" style="144"/>
    <col min="6657" max="6657" width="22.8320312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3203125" style="144"/>
    <col min="6913" max="6913" width="22.8320312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9" style="144"/>
    <col min="7169" max="7169" width="22.8320312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3203125" style="144"/>
    <col min="7425" max="7425" width="22.8320312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3203125" style="144"/>
    <col min="7681" max="7681" width="22.8320312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3203125" style="144"/>
    <col min="7937" max="7937" width="22.8320312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9" style="144"/>
    <col min="8193" max="8193" width="22.8320312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3203125" style="144"/>
    <col min="8449" max="8449" width="22.8320312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3203125" style="144"/>
    <col min="8705" max="8705" width="22.8320312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3203125" style="144"/>
    <col min="8961" max="8961" width="22.8320312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9" style="144"/>
    <col min="9217" max="9217" width="22.8320312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3203125" style="144"/>
    <col min="9473" max="9473" width="22.8320312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3203125" style="144"/>
    <col min="9729" max="9729" width="22.8320312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3203125" style="144"/>
    <col min="9985" max="9985" width="22.8320312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9" style="144"/>
    <col min="10241" max="10241" width="22.8320312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3203125" style="144"/>
    <col min="10497" max="10497" width="22.8320312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3203125" style="144"/>
    <col min="10753" max="10753" width="22.8320312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3203125" style="144"/>
    <col min="11009" max="11009" width="22.8320312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9" style="144"/>
    <col min="11265" max="11265" width="22.8320312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3203125" style="144"/>
    <col min="11521" max="11521" width="22.8320312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3203125" style="144"/>
    <col min="11777" max="11777" width="22.8320312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3203125" style="144"/>
    <col min="12033" max="12033" width="22.8320312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9" style="144"/>
    <col min="12289" max="12289" width="22.8320312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3203125" style="144"/>
    <col min="12545" max="12545" width="22.8320312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3203125" style="144"/>
    <col min="12801" max="12801" width="22.8320312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3203125" style="144"/>
    <col min="13057" max="13057" width="22.8320312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9" style="144"/>
    <col min="13313" max="13313" width="22.8320312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3203125" style="144"/>
    <col min="13569" max="13569" width="22.8320312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3203125" style="144"/>
    <col min="13825" max="13825" width="22.8320312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3203125" style="144"/>
    <col min="14081" max="14081" width="22.8320312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9" style="144"/>
    <col min="14337" max="14337" width="22.8320312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3203125" style="144"/>
    <col min="14593" max="14593" width="22.8320312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3203125" style="144"/>
    <col min="14849" max="14849" width="22.8320312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3203125" style="144"/>
    <col min="15105" max="15105" width="22.8320312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9" style="144"/>
    <col min="15361" max="15361" width="22.8320312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3203125" style="144"/>
    <col min="15617" max="15617" width="22.8320312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3203125" style="144"/>
    <col min="15873" max="15873" width="22.8320312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3203125" style="144"/>
    <col min="16129" max="16129" width="22.8320312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9" style="144"/>
  </cols>
  <sheetData>
    <row r="1" spans="1:13" s="142" customFormat="1" ht="20.149999999999999" customHeight="1">
      <c r="A1" s="26" t="s">
        <v>311</v>
      </c>
      <c r="B1" s="145"/>
      <c r="C1" s="145"/>
      <c r="D1" s="145"/>
      <c r="E1" s="145"/>
      <c r="F1" s="145"/>
      <c r="G1" s="145"/>
    </row>
    <row r="2" spans="1:13" s="142" customFormat="1" ht="38.25" customHeight="1">
      <c r="A2" s="146" t="s">
        <v>312</v>
      </c>
      <c r="B2" s="147"/>
      <c r="C2" s="147"/>
      <c r="D2" s="147"/>
      <c r="E2" s="147"/>
      <c r="F2" s="147"/>
      <c r="G2" s="147"/>
    </row>
    <row r="3" spans="1:13" s="142" customFormat="1" ht="20.149999999999999" customHeight="1">
      <c r="A3" s="148"/>
      <c r="B3" s="145"/>
      <c r="C3" s="145"/>
      <c r="D3" s="145"/>
      <c r="E3" s="145"/>
      <c r="F3" s="145"/>
      <c r="G3" s="145"/>
    </row>
    <row r="4" spans="1:13" s="142" customFormat="1" ht="20.149999999999999" customHeight="1">
      <c r="A4" s="149"/>
      <c r="B4" s="150"/>
      <c r="C4" s="150"/>
      <c r="D4" s="150"/>
      <c r="E4" s="150"/>
      <c r="F4" s="150"/>
      <c r="G4" s="151" t="s">
        <v>313</v>
      </c>
    </row>
    <row r="5" spans="1:13" s="142" customFormat="1" ht="20.149999999999999" customHeight="1">
      <c r="A5" s="192" t="s">
        <v>314</v>
      </c>
      <c r="B5" s="192"/>
      <c r="C5" s="192" t="s">
        <v>315</v>
      </c>
      <c r="D5" s="192"/>
      <c r="E5" s="192"/>
      <c r="F5" s="192"/>
      <c r="G5" s="192"/>
    </row>
    <row r="6" spans="1:13" s="142" customFormat="1" ht="45" customHeight="1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pans="1:13" s="142" customFormat="1" ht="20.149999999999999" customHeight="1">
      <c r="A7" s="153" t="s">
        <v>322</v>
      </c>
      <c r="B7" s="154">
        <v>563.1</v>
      </c>
      <c r="C7" s="155" t="s">
        <v>323</v>
      </c>
      <c r="D7" s="156">
        <f>E7</f>
        <v>563.1</v>
      </c>
      <c r="E7" s="156">
        <v>563.1</v>
      </c>
      <c r="F7" s="156"/>
      <c r="G7" s="156"/>
    </row>
    <row r="8" spans="1:13" s="142" customFormat="1" ht="20.149999999999999" customHeight="1">
      <c r="A8" s="157" t="s">
        <v>324</v>
      </c>
      <c r="B8" s="158">
        <v>563.1</v>
      </c>
      <c r="C8" s="159" t="s">
        <v>325</v>
      </c>
      <c r="D8" s="156">
        <f>E8</f>
        <v>58.9</v>
      </c>
      <c r="E8" s="160">
        <v>58.9</v>
      </c>
      <c r="F8" s="160"/>
      <c r="G8" s="160"/>
    </row>
    <row r="9" spans="1:13" s="142" customFormat="1" ht="20.149999999999999" customHeight="1">
      <c r="A9" s="157" t="s">
        <v>326</v>
      </c>
      <c r="B9" s="161"/>
      <c r="C9" s="162" t="s">
        <v>327</v>
      </c>
      <c r="D9" s="156">
        <f>E9</f>
        <v>22.42</v>
      </c>
      <c r="E9" s="160">
        <v>22.42</v>
      </c>
      <c r="F9" s="160"/>
      <c r="G9" s="160"/>
    </row>
    <row r="10" spans="1:13" s="142" customFormat="1" ht="20.149999999999999" customHeight="1">
      <c r="A10" s="163" t="s">
        <v>328</v>
      </c>
      <c r="B10" s="164"/>
      <c r="C10" s="165" t="s">
        <v>329</v>
      </c>
      <c r="D10" s="156">
        <f>E10</f>
        <v>459.37</v>
      </c>
      <c r="E10" s="166">
        <v>459.37</v>
      </c>
      <c r="F10" s="160"/>
      <c r="G10" s="160"/>
    </row>
    <row r="11" spans="1:13" s="142" customFormat="1" ht="20.149999999999999" customHeight="1">
      <c r="A11" s="167" t="s">
        <v>330</v>
      </c>
      <c r="B11" s="154"/>
      <c r="C11" s="168" t="s">
        <v>331</v>
      </c>
      <c r="D11" s="156">
        <f>E11</f>
        <v>22.41</v>
      </c>
      <c r="E11" s="169">
        <v>22.41</v>
      </c>
      <c r="F11" s="160"/>
      <c r="G11" s="160"/>
    </row>
    <row r="12" spans="1:13" s="142" customFormat="1" ht="20.149999999999999" customHeight="1">
      <c r="A12" s="163" t="s">
        <v>324</v>
      </c>
      <c r="B12" s="158"/>
      <c r="C12" s="170"/>
      <c r="D12" s="160"/>
      <c r="E12" s="160"/>
      <c r="F12" s="160"/>
      <c r="G12" s="160"/>
    </row>
    <row r="13" spans="1:13" s="142" customFormat="1" ht="20.149999999999999" customHeight="1">
      <c r="A13" s="163" t="s">
        <v>326</v>
      </c>
      <c r="B13" s="161"/>
      <c r="C13" s="170"/>
      <c r="D13" s="160"/>
      <c r="E13" s="160"/>
      <c r="F13" s="160"/>
      <c r="G13" s="160"/>
    </row>
    <row r="14" spans="1:13" s="142" customFormat="1" ht="20.149999999999999" customHeight="1">
      <c r="A14" s="157" t="s">
        <v>328</v>
      </c>
      <c r="B14" s="164"/>
      <c r="C14" s="170"/>
      <c r="D14" s="160"/>
      <c r="E14" s="160"/>
      <c r="F14" s="160"/>
      <c r="G14" s="160"/>
      <c r="M14" s="179"/>
    </row>
    <row r="15" spans="1:13" s="142" customFormat="1" ht="20.149999999999999" customHeight="1">
      <c r="A15" s="167"/>
      <c r="B15" s="171"/>
      <c r="C15" s="172"/>
      <c r="D15" s="173"/>
      <c r="E15" s="173"/>
      <c r="F15" s="173"/>
      <c r="G15" s="173"/>
    </row>
    <row r="16" spans="1:13" s="142" customFormat="1" ht="20.149999999999999" customHeight="1">
      <c r="A16" s="167"/>
      <c r="B16" s="171"/>
      <c r="C16" s="171" t="s">
        <v>332</v>
      </c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pans="1:7" s="142" customFormat="1" ht="20.149999999999999" customHeight="1">
      <c r="A17" s="167"/>
      <c r="B17" s="171"/>
      <c r="C17" s="171"/>
      <c r="D17" s="175"/>
      <c r="E17" s="175"/>
      <c r="F17" s="175"/>
      <c r="G17" s="176"/>
    </row>
    <row r="18" spans="1:7" s="142" customFormat="1" ht="20.149999999999999" customHeight="1">
      <c r="A18" s="167" t="s">
        <v>333</v>
      </c>
      <c r="B18" s="177">
        <f>B7+B11</f>
        <v>563.1</v>
      </c>
      <c r="C18" s="177" t="s">
        <v>334</v>
      </c>
      <c r="D18" s="175">
        <f>SUM(D8:D11)</f>
        <v>563.1</v>
      </c>
      <c r="E18" s="175">
        <f>SUM(E7+E16)</f>
        <v>563.1</v>
      </c>
      <c r="F18" s="175">
        <f>SUM(F7+F16)</f>
        <v>0</v>
      </c>
      <c r="G18" s="175">
        <f>SUM(G7+G16)</f>
        <v>0</v>
      </c>
    </row>
    <row r="19" spans="1:7" ht="20.149999999999999" customHeight="1">
      <c r="A19" s="178"/>
      <c r="B19" s="178"/>
      <c r="C19" s="178"/>
      <c r="D19" s="178"/>
      <c r="E19" s="178"/>
      <c r="F19" s="178"/>
    </row>
  </sheetData>
  <customSheetViews>
    <customSheetView guid="{4F381974-753B-4316-B86A-2362DDE62DFF}" showGridLines="0" zeroValues="0" fitToPage="1">
      <selection activeCell="C8" sqref="C8"/>
      <pageMargins left="0" right="0" top="0" bottom="0" header="0.499999992490753" footer="0.499999992490753"/>
      <printOptions horizontalCentered="1"/>
      <pageSetup paperSize="9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C8" sqref="C8"/>
      <pageMargins left="0" right="0" top="0" bottom="0" header="0.499999992490753" footer="0.499999992490753"/>
      <printOptions horizontalCentered="1"/>
      <pageSetup paperSize="9" orientation="landscape" r:id="rId2"/>
      <headerFooter alignWithMargins="0"/>
    </customSheetView>
  </customSheetViews>
  <mergeCells count="2">
    <mergeCell ref="A5:B5"/>
    <mergeCell ref="C5:G5"/>
  </mergeCells>
  <phoneticPr fontId="28" type="noConversion"/>
  <printOptions horizontalCentered="1"/>
  <pageMargins left="0" right="0" top="0" bottom="0" header="0.499999992490753" footer="0.499999992490753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41"/>
  <sheetViews>
    <sheetView showGridLines="0" showZeros="0" workbookViewId="0">
      <selection activeCell="D7" sqref="D7"/>
    </sheetView>
  </sheetViews>
  <sheetFormatPr defaultColWidth="9" defaultRowHeight="12.75" customHeight="1"/>
  <cols>
    <col min="1" max="1" width="23.58203125" style="34" customWidth="1"/>
    <col min="2" max="2" width="48.75" style="34" customWidth="1"/>
    <col min="3" max="3" width="21.25" style="34" customWidth="1"/>
    <col min="4" max="5" width="20.83203125" style="34" customWidth="1"/>
    <col min="6" max="255" width="6.83203125" style="34"/>
    <col min="256" max="256" width="23.58203125" style="34" customWidth="1"/>
    <col min="257" max="257" width="44.58203125" style="34" customWidth="1"/>
    <col min="258" max="258" width="16.5" style="34" customWidth="1"/>
    <col min="259" max="261" width="13.58203125" style="34" customWidth="1"/>
    <col min="262" max="511" width="6.83203125" style="34"/>
    <col min="512" max="512" width="23.58203125" style="34" customWidth="1"/>
    <col min="513" max="513" width="44.58203125" style="34" customWidth="1"/>
    <col min="514" max="514" width="16.5" style="34" customWidth="1"/>
    <col min="515" max="517" width="13.58203125" style="34" customWidth="1"/>
    <col min="518" max="767" width="6.83203125" style="34"/>
    <col min="768" max="768" width="23.58203125" style="34" customWidth="1"/>
    <col min="769" max="769" width="44.58203125" style="34" customWidth="1"/>
    <col min="770" max="770" width="16.5" style="34" customWidth="1"/>
    <col min="771" max="773" width="13.58203125" style="34" customWidth="1"/>
    <col min="774" max="1023" width="6.83203125" style="34"/>
    <col min="1024" max="1024" width="23.58203125" style="34" customWidth="1"/>
    <col min="1025" max="1025" width="44.58203125" style="34" customWidth="1"/>
    <col min="1026" max="1026" width="16.5" style="34" customWidth="1"/>
    <col min="1027" max="1029" width="13.58203125" style="34" customWidth="1"/>
    <col min="1030" max="1279" width="6.83203125" style="34"/>
    <col min="1280" max="1280" width="23.58203125" style="34" customWidth="1"/>
    <col min="1281" max="1281" width="44.58203125" style="34" customWidth="1"/>
    <col min="1282" max="1282" width="16.5" style="34" customWidth="1"/>
    <col min="1283" max="1285" width="13.58203125" style="34" customWidth="1"/>
    <col min="1286" max="1535" width="6.83203125" style="34"/>
    <col min="1536" max="1536" width="23.58203125" style="34" customWidth="1"/>
    <col min="1537" max="1537" width="44.58203125" style="34" customWidth="1"/>
    <col min="1538" max="1538" width="16.5" style="34" customWidth="1"/>
    <col min="1539" max="1541" width="13.58203125" style="34" customWidth="1"/>
    <col min="1542" max="1791" width="6.83203125" style="34"/>
    <col min="1792" max="1792" width="23.58203125" style="34" customWidth="1"/>
    <col min="1793" max="1793" width="44.58203125" style="34" customWidth="1"/>
    <col min="1794" max="1794" width="16.5" style="34" customWidth="1"/>
    <col min="1795" max="1797" width="13.58203125" style="34" customWidth="1"/>
    <col min="1798" max="2047" width="6.83203125" style="34"/>
    <col min="2048" max="2048" width="23.58203125" style="34" customWidth="1"/>
    <col min="2049" max="2049" width="44.58203125" style="34" customWidth="1"/>
    <col min="2050" max="2050" width="16.5" style="34" customWidth="1"/>
    <col min="2051" max="2053" width="13.58203125" style="34" customWidth="1"/>
    <col min="2054" max="2303" width="6.83203125" style="34"/>
    <col min="2304" max="2304" width="23.58203125" style="34" customWidth="1"/>
    <col min="2305" max="2305" width="44.58203125" style="34" customWidth="1"/>
    <col min="2306" max="2306" width="16.5" style="34" customWidth="1"/>
    <col min="2307" max="2309" width="13.58203125" style="34" customWidth="1"/>
    <col min="2310" max="2559" width="6.83203125" style="34"/>
    <col min="2560" max="2560" width="23.58203125" style="34" customWidth="1"/>
    <col min="2561" max="2561" width="44.58203125" style="34" customWidth="1"/>
    <col min="2562" max="2562" width="16.5" style="34" customWidth="1"/>
    <col min="2563" max="2565" width="13.58203125" style="34" customWidth="1"/>
    <col min="2566" max="2815" width="6.83203125" style="34"/>
    <col min="2816" max="2816" width="23.58203125" style="34" customWidth="1"/>
    <col min="2817" max="2817" width="44.58203125" style="34" customWidth="1"/>
    <col min="2818" max="2818" width="16.5" style="34" customWidth="1"/>
    <col min="2819" max="2821" width="13.58203125" style="34" customWidth="1"/>
    <col min="2822" max="3071" width="6.83203125" style="34"/>
    <col min="3072" max="3072" width="23.58203125" style="34" customWidth="1"/>
    <col min="3073" max="3073" width="44.58203125" style="34" customWidth="1"/>
    <col min="3074" max="3074" width="16.5" style="34" customWidth="1"/>
    <col min="3075" max="3077" width="13.58203125" style="34" customWidth="1"/>
    <col min="3078" max="3327" width="6.83203125" style="34"/>
    <col min="3328" max="3328" width="23.58203125" style="34" customWidth="1"/>
    <col min="3329" max="3329" width="44.58203125" style="34" customWidth="1"/>
    <col min="3330" max="3330" width="16.5" style="34" customWidth="1"/>
    <col min="3331" max="3333" width="13.58203125" style="34" customWidth="1"/>
    <col min="3334" max="3583" width="6.83203125" style="34"/>
    <col min="3584" max="3584" width="23.58203125" style="34" customWidth="1"/>
    <col min="3585" max="3585" width="44.58203125" style="34" customWidth="1"/>
    <col min="3586" max="3586" width="16.5" style="34" customWidth="1"/>
    <col min="3587" max="3589" width="13.58203125" style="34" customWidth="1"/>
    <col min="3590" max="3839" width="6.83203125" style="34"/>
    <col min="3840" max="3840" width="23.58203125" style="34" customWidth="1"/>
    <col min="3841" max="3841" width="44.58203125" style="34" customWidth="1"/>
    <col min="3842" max="3842" width="16.5" style="34" customWidth="1"/>
    <col min="3843" max="3845" width="13.58203125" style="34" customWidth="1"/>
    <col min="3846" max="4095" width="6.83203125" style="34"/>
    <col min="4096" max="4096" width="23.58203125" style="34" customWidth="1"/>
    <col min="4097" max="4097" width="44.58203125" style="34" customWidth="1"/>
    <col min="4098" max="4098" width="16.5" style="34" customWidth="1"/>
    <col min="4099" max="4101" width="13.58203125" style="34" customWidth="1"/>
    <col min="4102" max="4351" width="6.83203125" style="34"/>
    <col min="4352" max="4352" width="23.58203125" style="34" customWidth="1"/>
    <col min="4353" max="4353" width="44.58203125" style="34" customWidth="1"/>
    <col min="4354" max="4354" width="16.5" style="34" customWidth="1"/>
    <col min="4355" max="4357" width="13.58203125" style="34" customWidth="1"/>
    <col min="4358" max="4607" width="6.83203125" style="34"/>
    <col min="4608" max="4608" width="23.58203125" style="34" customWidth="1"/>
    <col min="4609" max="4609" width="44.58203125" style="34" customWidth="1"/>
    <col min="4610" max="4610" width="16.5" style="34" customWidth="1"/>
    <col min="4611" max="4613" width="13.58203125" style="34" customWidth="1"/>
    <col min="4614" max="4863" width="6.83203125" style="34"/>
    <col min="4864" max="4864" width="23.58203125" style="34" customWidth="1"/>
    <col min="4865" max="4865" width="44.58203125" style="34" customWidth="1"/>
    <col min="4866" max="4866" width="16.5" style="34" customWidth="1"/>
    <col min="4867" max="4869" width="13.58203125" style="34" customWidth="1"/>
    <col min="4870" max="5119" width="6.83203125" style="34"/>
    <col min="5120" max="5120" width="23.58203125" style="34" customWidth="1"/>
    <col min="5121" max="5121" width="44.58203125" style="34" customWidth="1"/>
    <col min="5122" max="5122" width="16.5" style="34" customWidth="1"/>
    <col min="5123" max="5125" width="13.58203125" style="34" customWidth="1"/>
    <col min="5126" max="5375" width="6.83203125" style="34"/>
    <col min="5376" max="5376" width="23.58203125" style="34" customWidth="1"/>
    <col min="5377" max="5377" width="44.58203125" style="34" customWidth="1"/>
    <col min="5378" max="5378" width="16.5" style="34" customWidth="1"/>
    <col min="5379" max="5381" width="13.58203125" style="34" customWidth="1"/>
    <col min="5382" max="5631" width="6.83203125" style="34"/>
    <col min="5632" max="5632" width="23.58203125" style="34" customWidth="1"/>
    <col min="5633" max="5633" width="44.58203125" style="34" customWidth="1"/>
    <col min="5634" max="5634" width="16.5" style="34" customWidth="1"/>
    <col min="5635" max="5637" width="13.58203125" style="34" customWidth="1"/>
    <col min="5638" max="5887" width="6.83203125" style="34"/>
    <col min="5888" max="5888" width="23.58203125" style="34" customWidth="1"/>
    <col min="5889" max="5889" width="44.58203125" style="34" customWidth="1"/>
    <col min="5890" max="5890" width="16.5" style="34" customWidth="1"/>
    <col min="5891" max="5893" width="13.58203125" style="34" customWidth="1"/>
    <col min="5894" max="6143" width="6.83203125" style="34"/>
    <col min="6144" max="6144" width="23.58203125" style="34" customWidth="1"/>
    <col min="6145" max="6145" width="44.58203125" style="34" customWidth="1"/>
    <col min="6146" max="6146" width="16.5" style="34" customWidth="1"/>
    <col min="6147" max="6149" width="13.58203125" style="34" customWidth="1"/>
    <col min="6150" max="6399" width="6.83203125" style="34"/>
    <col min="6400" max="6400" width="23.58203125" style="34" customWidth="1"/>
    <col min="6401" max="6401" width="44.58203125" style="34" customWidth="1"/>
    <col min="6402" max="6402" width="16.5" style="34" customWidth="1"/>
    <col min="6403" max="6405" width="13.58203125" style="34" customWidth="1"/>
    <col min="6406" max="6655" width="6.83203125" style="34"/>
    <col min="6656" max="6656" width="23.58203125" style="34" customWidth="1"/>
    <col min="6657" max="6657" width="44.58203125" style="34" customWidth="1"/>
    <col min="6658" max="6658" width="16.5" style="34" customWidth="1"/>
    <col min="6659" max="6661" width="13.58203125" style="34" customWidth="1"/>
    <col min="6662" max="6911" width="6.83203125" style="34"/>
    <col min="6912" max="6912" width="23.58203125" style="34" customWidth="1"/>
    <col min="6913" max="6913" width="44.58203125" style="34" customWidth="1"/>
    <col min="6914" max="6914" width="16.5" style="34" customWidth="1"/>
    <col min="6915" max="6917" width="13.58203125" style="34" customWidth="1"/>
    <col min="6918" max="7167" width="6.83203125" style="34"/>
    <col min="7168" max="7168" width="23.58203125" style="34" customWidth="1"/>
    <col min="7169" max="7169" width="44.58203125" style="34" customWidth="1"/>
    <col min="7170" max="7170" width="16.5" style="34" customWidth="1"/>
    <col min="7171" max="7173" width="13.58203125" style="34" customWidth="1"/>
    <col min="7174" max="7423" width="6.83203125" style="34"/>
    <col min="7424" max="7424" width="23.58203125" style="34" customWidth="1"/>
    <col min="7425" max="7425" width="44.58203125" style="34" customWidth="1"/>
    <col min="7426" max="7426" width="16.5" style="34" customWidth="1"/>
    <col min="7427" max="7429" width="13.58203125" style="34" customWidth="1"/>
    <col min="7430" max="7679" width="6.83203125" style="34"/>
    <col min="7680" max="7680" width="23.58203125" style="34" customWidth="1"/>
    <col min="7681" max="7681" width="44.58203125" style="34" customWidth="1"/>
    <col min="7682" max="7682" width="16.5" style="34" customWidth="1"/>
    <col min="7683" max="7685" width="13.58203125" style="34" customWidth="1"/>
    <col min="7686" max="7935" width="6.83203125" style="34"/>
    <col min="7936" max="7936" width="23.58203125" style="34" customWidth="1"/>
    <col min="7937" max="7937" width="44.58203125" style="34" customWidth="1"/>
    <col min="7938" max="7938" width="16.5" style="34" customWidth="1"/>
    <col min="7939" max="7941" width="13.58203125" style="34" customWidth="1"/>
    <col min="7942" max="8191" width="6.83203125" style="34"/>
    <col min="8192" max="8192" width="23.58203125" style="34" customWidth="1"/>
    <col min="8193" max="8193" width="44.58203125" style="34" customWidth="1"/>
    <col min="8194" max="8194" width="16.5" style="34" customWidth="1"/>
    <col min="8195" max="8197" width="13.58203125" style="34" customWidth="1"/>
    <col min="8198" max="8447" width="6.83203125" style="34"/>
    <col min="8448" max="8448" width="23.58203125" style="34" customWidth="1"/>
    <col min="8449" max="8449" width="44.58203125" style="34" customWidth="1"/>
    <col min="8450" max="8450" width="16.5" style="34" customWidth="1"/>
    <col min="8451" max="8453" width="13.58203125" style="34" customWidth="1"/>
    <col min="8454" max="8703" width="6.83203125" style="34"/>
    <col min="8704" max="8704" width="23.58203125" style="34" customWidth="1"/>
    <col min="8705" max="8705" width="44.58203125" style="34" customWidth="1"/>
    <col min="8706" max="8706" width="16.5" style="34" customWidth="1"/>
    <col min="8707" max="8709" width="13.58203125" style="34" customWidth="1"/>
    <col min="8710" max="8959" width="6.83203125" style="34"/>
    <col min="8960" max="8960" width="23.58203125" style="34" customWidth="1"/>
    <col min="8961" max="8961" width="44.58203125" style="34" customWidth="1"/>
    <col min="8962" max="8962" width="16.5" style="34" customWidth="1"/>
    <col min="8963" max="8965" width="13.58203125" style="34" customWidth="1"/>
    <col min="8966" max="9215" width="6.83203125" style="34"/>
    <col min="9216" max="9216" width="23.58203125" style="34" customWidth="1"/>
    <col min="9217" max="9217" width="44.58203125" style="34" customWidth="1"/>
    <col min="9218" max="9218" width="16.5" style="34" customWidth="1"/>
    <col min="9219" max="9221" width="13.58203125" style="34" customWidth="1"/>
    <col min="9222" max="9471" width="6.83203125" style="34"/>
    <col min="9472" max="9472" width="23.58203125" style="34" customWidth="1"/>
    <col min="9473" max="9473" width="44.58203125" style="34" customWidth="1"/>
    <col min="9474" max="9474" width="16.5" style="34" customWidth="1"/>
    <col min="9475" max="9477" width="13.58203125" style="34" customWidth="1"/>
    <col min="9478" max="9727" width="6.83203125" style="34"/>
    <col min="9728" max="9728" width="23.58203125" style="34" customWidth="1"/>
    <col min="9729" max="9729" width="44.58203125" style="34" customWidth="1"/>
    <col min="9730" max="9730" width="16.5" style="34" customWidth="1"/>
    <col min="9731" max="9733" width="13.58203125" style="34" customWidth="1"/>
    <col min="9734" max="9983" width="6.83203125" style="34"/>
    <col min="9984" max="9984" width="23.58203125" style="34" customWidth="1"/>
    <col min="9985" max="9985" width="44.58203125" style="34" customWidth="1"/>
    <col min="9986" max="9986" width="16.5" style="34" customWidth="1"/>
    <col min="9987" max="9989" width="13.58203125" style="34" customWidth="1"/>
    <col min="9990" max="10239" width="6.83203125" style="34"/>
    <col min="10240" max="10240" width="23.58203125" style="34" customWidth="1"/>
    <col min="10241" max="10241" width="44.58203125" style="34" customWidth="1"/>
    <col min="10242" max="10242" width="16.5" style="34" customWidth="1"/>
    <col min="10243" max="10245" width="13.58203125" style="34" customWidth="1"/>
    <col min="10246" max="10495" width="6.83203125" style="34"/>
    <col min="10496" max="10496" width="23.58203125" style="34" customWidth="1"/>
    <col min="10497" max="10497" width="44.58203125" style="34" customWidth="1"/>
    <col min="10498" max="10498" width="16.5" style="34" customWidth="1"/>
    <col min="10499" max="10501" width="13.58203125" style="34" customWidth="1"/>
    <col min="10502" max="10751" width="6.83203125" style="34"/>
    <col min="10752" max="10752" width="23.58203125" style="34" customWidth="1"/>
    <col min="10753" max="10753" width="44.58203125" style="34" customWidth="1"/>
    <col min="10754" max="10754" width="16.5" style="34" customWidth="1"/>
    <col min="10755" max="10757" width="13.58203125" style="34" customWidth="1"/>
    <col min="10758" max="11007" width="6.83203125" style="34"/>
    <col min="11008" max="11008" width="23.58203125" style="34" customWidth="1"/>
    <col min="11009" max="11009" width="44.58203125" style="34" customWidth="1"/>
    <col min="11010" max="11010" width="16.5" style="34" customWidth="1"/>
    <col min="11011" max="11013" width="13.58203125" style="34" customWidth="1"/>
    <col min="11014" max="11263" width="6.83203125" style="34"/>
    <col min="11264" max="11264" width="23.58203125" style="34" customWidth="1"/>
    <col min="11265" max="11265" width="44.58203125" style="34" customWidth="1"/>
    <col min="11266" max="11266" width="16.5" style="34" customWidth="1"/>
    <col min="11267" max="11269" width="13.58203125" style="34" customWidth="1"/>
    <col min="11270" max="11519" width="6.83203125" style="34"/>
    <col min="11520" max="11520" width="23.58203125" style="34" customWidth="1"/>
    <col min="11521" max="11521" width="44.58203125" style="34" customWidth="1"/>
    <col min="11522" max="11522" width="16.5" style="34" customWidth="1"/>
    <col min="11523" max="11525" width="13.58203125" style="34" customWidth="1"/>
    <col min="11526" max="11775" width="6.83203125" style="34"/>
    <col min="11776" max="11776" width="23.58203125" style="34" customWidth="1"/>
    <col min="11777" max="11777" width="44.58203125" style="34" customWidth="1"/>
    <col min="11778" max="11778" width="16.5" style="34" customWidth="1"/>
    <col min="11779" max="11781" width="13.58203125" style="34" customWidth="1"/>
    <col min="11782" max="12031" width="6.83203125" style="34"/>
    <col min="12032" max="12032" width="23.58203125" style="34" customWidth="1"/>
    <col min="12033" max="12033" width="44.58203125" style="34" customWidth="1"/>
    <col min="12034" max="12034" width="16.5" style="34" customWidth="1"/>
    <col min="12035" max="12037" width="13.58203125" style="34" customWidth="1"/>
    <col min="12038" max="12287" width="6.83203125" style="34"/>
    <col min="12288" max="12288" width="23.58203125" style="34" customWidth="1"/>
    <col min="12289" max="12289" width="44.58203125" style="34" customWidth="1"/>
    <col min="12290" max="12290" width="16.5" style="34" customWidth="1"/>
    <col min="12291" max="12293" width="13.58203125" style="34" customWidth="1"/>
    <col min="12294" max="12543" width="6.83203125" style="34"/>
    <col min="12544" max="12544" width="23.58203125" style="34" customWidth="1"/>
    <col min="12545" max="12545" width="44.58203125" style="34" customWidth="1"/>
    <col min="12546" max="12546" width="16.5" style="34" customWidth="1"/>
    <col min="12547" max="12549" width="13.58203125" style="34" customWidth="1"/>
    <col min="12550" max="12799" width="6.83203125" style="34"/>
    <col min="12800" max="12800" width="23.58203125" style="34" customWidth="1"/>
    <col min="12801" max="12801" width="44.58203125" style="34" customWidth="1"/>
    <col min="12802" max="12802" width="16.5" style="34" customWidth="1"/>
    <col min="12803" max="12805" width="13.58203125" style="34" customWidth="1"/>
    <col min="12806" max="13055" width="6.83203125" style="34"/>
    <col min="13056" max="13056" width="23.58203125" style="34" customWidth="1"/>
    <col min="13057" max="13057" width="44.58203125" style="34" customWidth="1"/>
    <col min="13058" max="13058" width="16.5" style="34" customWidth="1"/>
    <col min="13059" max="13061" width="13.58203125" style="34" customWidth="1"/>
    <col min="13062" max="13311" width="6.83203125" style="34"/>
    <col min="13312" max="13312" width="23.58203125" style="34" customWidth="1"/>
    <col min="13313" max="13313" width="44.58203125" style="34" customWidth="1"/>
    <col min="13314" max="13314" width="16.5" style="34" customWidth="1"/>
    <col min="13315" max="13317" width="13.58203125" style="34" customWidth="1"/>
    <col min="13318" max="13567" width="6.83203125" style="34"/>
    <col min="13568" max="13568" width="23.58203125" style="34" customWidth="1"/>
    <col min="13569" max="13569" width="44.58203125" style="34" customWidth="1"/>
    <col min="13570" max="13570" width="16.5" style="34" customWidth="1"/>
    <col min="13571" max="13573" width="13.58203125" style="34" customWidth="1"/>
    <col min="13574" max="13823" width="6.83203125" style="34"/>
    <col min="13824" max="13824" width="23.58203125" style="34" customWidth="1"/>
    <col min="13825" max="13825" width="44.58203125" style="34" customWidth="1"/>
    <col min="13826" max="13826" width="16.5" style="34" customWidth="1"/>
    <col min="13827" max="13829" width="13.58203125" style="34" customWidth="1"/>
    <col min="13830" max="14079" width="6.83203125" style="34"/>
    <col min="14080" max="14080" width="23.58203125" style="34" customWidth="1"/>
    <col min="14081" max="14081" width="44.58203125" style="34" customWidth="1"/>
    <col min="14082" max="14082" width="16.5" style="34" customWidth="1"/>
    <col min="14083" max="14085" width="13.58203125" style="34" customWidth="1"/>
    <col min="14086" max="14335" width="6.83203125" style="34"/>
    <col min="14336" max="14336" width="23.58203125" style="34" customWidth="1"/>
    <col min="14337" max="14337" width="44.58203125" style="34" customWidth="1"/>
    <col min="14338" max="14338" width="16.5" style="34" customWidth="1"/>
    <col min="14339" max="14341" width="13.58203125" style="34" customWidth="1"/>
    <col min="14342" max="14591" width="6.83203125" style="34"/>
    <col min="14592" max="14592" width="23.58203125" style="34" customWidth="1"/>
    <col min="14593" max="14593" width="44.58203125" style="34" customWidth="1"/>
    <col min="14594" max="14594" width="16.5" style="34" customWidth="1"/>
    <col min="14595" max="14597" width="13.58203125" style="34" customWidth="1"/>
    <col min="14598" max="14847" width="6.83203125" style="34"/>
    <col min="14848" max="14848" width="23.58203125" style="34" customWidth="1"/>
    <col min="14849" max="14849" width="44.58203125" style="34" customWidth="1"/>
    <col min="14850" max="14850" width="16.5" style="34" customWidth="1"/>
    <col min="14851" max="14853" width="13.58203125" style="34" customWidth="1"/>
    <col min="14854" max="15103" width="6.83203125" style="34"/>
    <col min="15104" max="15104" width="23.58203125" style="34" customWidth="1"/>
    <col min="15105" max="15105" width="44.58203125" style="34" customWidth="1"/>
    <col min="15106" max="15106" width="16.5" style="34" customWidth="1"/>
    <col min="15107" max="15109" width="13.58203125" style="34" customWidth="1"/>
    <col min="15110" max="15359" width="6.83203125" style="34"/>
    <col min="15360" max="15360" width="23.58203125" style="34" customWidth="1"/>
    <col min="15361" max="15361" width="44.58203125" style="34" customWidth="1"/>
    <col min="15362" max="15362" width="16.5" style="34" customWidth="1"/>
    <col min="15363" max="15365" width="13.58203125" style="34" customWidth="1"/>
    <col min="15366" max="15615" width="6.83203125" style="34"/>
    <col min="15616" max="15616" width="23.58203125" style="34" customWidth="1"/>
    <col min="15617" max="15617" width="44.58203125" style="34" customWidth="1"/>
    <col min="15618" max="15618" width="16.5" style="34" customWidth="1"/>
    <col min="15619" max="15621" width="13.58203125" style="34" customWidth="1"/>
    <col min="15622" max="15871" width="6.83203125" style="34"/>
    <col min="15872" max="15872" width="23.58203125" style="34" customWidth="1"/>
    <col min="15873" max="15873" width="44.58203125" style="34" customWidth="1"/>
    <col min="15874" max="15874" width="16.5" style="34" customWidth="1"/>
    <col min="15875" max="15877" width="13.58203125" style="34" customWidth="1"/>
    <col min="15878" max="16127" width="6.83203125" style="34"/>
    <col min="16128" max="16128" width="23.58203125" style="34" customWidth="1"/>
    <col min="16129" max="16129" width="44.58203125" style="34" customWidth="1"/>
    <col min="16130" max="16130" width="16.5" style="34" customWidth="1"/>
    <col min="16131" max="16133" width="13.58203125" style="34" customWidth="1"/>
    <col min="16134" max="16384" width="9" style="34"/>
  </cols>
  <sheetData>
    <row r="1" spans="1:6" ht="20.149999999999999" customHeight="1">
      <c r="A1" s="35" t="s">
        <v>335</v>
      </c>
    </row>
    <row r="2" spans="1:6" ht="36" customHeight="1">
      <c r="A2" s="131" t="s">
        <v>336</v>
      </c>
      <c r="B2" s="102"/>
      <c r="C2" s="102"/>
      <c r="D2" s="102"/>
      <c r="E2" s="102"/>
    </row>
    <row r="3" spans="1:6" ht="20.149999999999999" customHeight="1">
      <c r="A3" s="113"/>
      <c r="B3" s="102"/>
      <c r="C3" s="102"/>
      <c r="D3" s="102"/>
      <c r="E3" s="102"/>
    </row>
    <row r="4" spans="1:6" ht="20.149999999999999" customHeight="1">
      <c r="A4" s="42"/>
      <c r="B4" s="41"/>
      <c r="C4" s="41"/>
      <c r="D4" s="41"/>
      <c r="E4" s="132" t="s">
        <v>313</v>
      </c>
    </row>
    <row r="5" spans="1:6" ht="25" customHeight="1">
      <c r="A5" s="193" t="s">
        <v>337</v>
      </c>
      <c r="B5" s="193"/>
      <c r="C5" s="193" t="s">
        <v>338</v>
      </c>
      <c r="D5" s="193"/>
      <c r="E5" s="193"/>
    </row>
    <row r="6" spans="1:6" ht="25" customHeight="1">
      <c r="A6" s="74" t="s">
        <v>339</v>
      </c>
      <c r="B6" s="74" t="s">
        <v>340</v>
      </c>
      <c r="C6" s="187" t="s">
        <v>341</v>
      </c>
      <c r="D6" s="187" t="s">
        <v>342</v>
      </c>
      <c r="E6" s="74" t="s">
        <v>343</v>
      </c>
    </row>
    <row r="7" spans="1:6" ht="25" customHeight="1">
      <c r="A7" s="133"/>
      <c r="B7" s="134"/>
      <c r="C7" s="188">
        <v>563.1</v>
      </c>
      <c r="D7" s="188">
        <f>D8+D14+D18+D21</f>
        <v>541.601</v>
      </c>
      <c r="E7" s="135">
        <v>21.5</v>
      </c>
      <c r="F7" s="136"/>
    </row>
    <row r="8" spans="1:6" ht="25" customHeight="1">
      <c r="A8" s="133" t="s">
        <v>344</v>
      </c>
      <c r="B8" s="134" t="s">
        <v>345</v>
      </c>
      <c r="C8" s="135">
        <v>58.9</v>
      </c>
      <c r="D8" s="135">
        <v>58.9</v>
      </c>
      <c r="E8" s="135">
        <v>0</v>
      </c>
      <c r="F8" s="136"/>
    </row>
    <row r="9" spans="1:6" ht="25" customHeight="1">
      <c r="A9" s="133" t="s">
        <v>346</v>
      </c>
      <c r="B9" s="134" t="s">
        <v>347</v>
      </c>
      <c r="C9" s="135">
        <v>58.9</v>
      </c>
      <c r="D9" s="135">
        <v>58.9</v>
      </c>
      <c r="E9" s="135">
        <v>0</v>
      </c>
      <c r="F9" s="137"/>
    </row>
    <row r="10" spans="1:6" ht="25" customHeight="1">
      <c r="A10" s="133" t="s">
        <v>348</v>
      </c>
      <c r="B10" s="134" t="s">
        <v>349</v>
      </c>
      <c r="C10" s="135">
        <v>0.08</v>
      </c>
      <c r="D10" s="135">
        <v>0.08</v>
      </c>
      <c r="E10" s="135">
        <v>0</v>
      </c>
      <c r="F10" s="137"/>
    </row>
    <row r="11" spans="1:6" ht="25" customHeight="1">
      <c r="A11" s="133" t="s">
        <v>350</v>
      </c>
      <c r="B11" s="134" t="s">
        <v>351</v>
      </c>
      <c r="C11" s="135">
        <v>29.88</v>
      </c>
      <c r="D11" s="135">
        <v>29.88</v>
      </c>
      <c r="E11" s="135">
        <v>0</v>
      </c>
      <c r="F11" s="136"/>
    </row>
    <row r="12" spans="1:6" ht="25" customHeight="1">
      <c r="A12" s="133" t="s">
        <v>352</v>
      </c>
      <c r="B12" s="134" t="s">
        <v>353</v>
      </c>
      <c r="C12" s="135">
        <v>10</v>
      </c>
      <c r="D12" s="135">
        <v>10</v>
      </c>
      <c r="E12" s="135">
        <v>0</v>
      </c>
      <c r="F12" s="136"/>
    </row>
    <row r="13" spans="1:6" ht="25" customHeight="1">
      <c r="A13" s="133" t="s">
        <v>354</v>
      </c>
      <c r="B13" s="134" t="s">
        <v>355</v>
      </c>
      <c r="C13" s="135">
        <v>18.95</v>
      </c>
      <c r="D13" s="135">
        <v>18.95</v>
      </c>
      <c r="E13" s="135">
        <v>0</v>
      </c>
      <c r="F13" s="136"/>
    </row>
    <row r="14" spans="1:6" ht="25" customHeight="1">
      <c r="A14" s="133" t="s">
        <v>356</v>
      </c>
      <c r="B14" s="134" t="s">
        <v>357</v>
      </c>
      <c r="C14" s="135">
        <v>22.42</v>
      </c>
      <c r="D14" s="135">
        <v>22.42</v>
      </c>
      <c r="E14" s="135">
        <v>0</v>
      </c>
      <c r="F14" s="136"/>
    </row>
    <row r="15" spans="1:6" ht="25" customHeight="1">
      <c r="A15" s="133" t="s">
        <v>358</v>
      </c>
      <c r="B15" s="134" t="s">
        <v>359</v>
      </c>
      <c r="C15" s="135">
        <v>22.42</v>
      </c>
      <c r="D15" s="135">
        <v>22.42</v>
      </c>
      <c r="E15" s="135">
        <v>0</v>
      </c>
      <c r="F15" s="137"/>
    </row>
    <row r="16" spans="1:6" ht="25" customHeight="1">
      <c r="A16" s="133" t="s">
        <v>360</v>
      </c>
      <c r="B16" s="134" t="s">
        <v>361</v>
      </c>
      <c r="C16" s="135">
        <v>4.68</v>
      </c>
      <c r="D16" s="135">
        <v>4.68</v>
      </c>
      <c r="E16" s="135">
        <v>0</v>
      </c>
      <c r="F16" s="137"/>
    </row>
    <row r="17" spans="1:6" ht="25" customHeight="1">
      <c r="A17" s="133" t="s">
        <v>362</v>
      </c>
      <c r="B17" s="134" t="s">
        <v>363</v>
      </c>
      <c r="C17" s="135">
        <v>17.739999999999998</v>
      </c>
      <c r="D17" s="135">
        <v>17.739999999999998</v>
      </c>
      <c r="E17" s="135">
        <v>0</v>
      </c>
      <c r="F17" s="137"/>
    </row>
    <row r="18" spans="1:6" ht="25" customHeight="1">
      <c r="A18" s="133" t="s">
        <v>364</v>
      </c>
      <c r="B18" s="134" t="s">
        <v>365</v>
      </c>
      <c r="C18" s="135">
        <v>459.37</v>
      </c>
      <c r="D18" s="135">
        <v>437.87099999999998</v>
      </c>
      <c r="E18" s="135">
        <v>21.5</v>
      </c>
    </row>
    <row r="19" spans="1:6" ht="25" customHeight="1">
      <c r="A19" s="133" t="s">
        <v>366</v>
      </c>
      <c r="B19" s="134" t="s">
        <v>367</v>
      </c>
      <c r="C19" s="135">
        <v>459.37</v>
      </c>
      <c r="D19" s="135">
        <v>437.87099999999998</v>
      </c>
      <c r="E19" s="135">
        <v>21.5</v>
      </c>
    </row>
    <row r="20" spans="1:6" ht="25" customHeight="1">
      <c r="A20" s="133" t="s">
        <v>368</v>
      </c>
      <c r="B20" s="134" t="s">
        <v>369</v>
      </c>
      <c r="C20" s="135">
        <v>459.37</v>
      </c>
      <c r="D20" s="135">
        <v>437.87099999999998</v>
      </c>
      <c r="E20" s="135">
        <v>21.5</v>
      </c>
    </row>
    <row r="21" spans="1:6" ht="25" customHeight="1">
      <c r="A21" s="133" t="s">
        <v>370</v>
      </c>
      <c r="B21" s="134" t="s">
        <v>371</v>
      </c>
      <c r="C21" s="135">
        <v>22.41</v>
      </c>
      <c r="D21" s="135">
        <v>22.41</v>
      </c>
      <c r="E21" s="135">
        <v>0</v>
      </c>
    </row>
    <row r="22" spans="1:6" ht="25" customHeight="1">
      <c r="A22" s="133" t="s">
        <v>372</v>
      </c>
      <c r="B22" s="134" t="s">
        <v>373</v>
      </c>
      <c r="C22" s="135">
        <v>22.41</v>
      </c>
      <c r="D22" s="135">
        <v>22.41</v>
      </c>
      <c r="E22" s="135">
        <v>0</v>
      </c>
    </row>
    <row r="23" spans="1:6" ht="25" customHeight="1">
      <c r="A23" s="133" t="s">
        <v>374</v>
      </c>
      <c r="B23" s="134" t="s">
        <v>375</v>
      </c>
      <c r="C23" s="135">
        <v>22.41</v>
      </c>
      <c r="D23" s="135">
        <v>22.41</v>
      </c>
      <c r="E23" s="135">
        <v>0</v>
      </c>
    </row>
    <row r="24" spans="1:6" ht="25" customHeight="1">
      <c r="A24" s="138"/>
      <c r="B24" s="139"/>
      <c r="C24" s="140"/>
      <c r="D24" s="189"/>
      <c r="E24" s="141"/>
    </row>
    <row r="25" spans="1:6" ht="25" customHeight="1">
      <c r="A25" s="111" t="s">
        <v>376</v>
      </c>
      <c r="B25" s="36"/>
      <c r="C25" s="36"/>
      <c r="D25" s="36"/>
      <c r="E25" s="36"/>
    </row>
    <row r="26" spans="1:6" ht="12.75" customHeight="1">
      <c r="A26" s="36"/>
      <c r="B26" s="36"/>
      <c r="C26" s="36"/>
      <c r="D26" s="36"/>
      <c r="E26" s="36"/>
    </row>
    <row r="27" spans="1:6" ht="12.75" customHeight="1">
      <c r="A27" s="36"/>
      <c r="B27" s="36"/>
      <c r="C27" s="36"/>
      <c r="D27" s="36"/>
      <c r="E27" s="36"/>
    </row>
    <row r="28" spans="1:6" ht="12.75" customHeight="1">
      <c r="A28" s="36"/>
      <c r="B28" s="36"/>
      <c r="C28" s="36"/>
      <c r="D28" s="36"/>
      <c r="E28" s="36"/>
    </row>
    <row r="29" spans="1:6" ht="12.75" customHeight="1">
      <c r="A29" s="36"/>
      <c r="B29" s="36"/>
      <c r="D29" s="36"/>
      <c r="E29" s="36"/>
    </row>
    <row r="30" spans="1:6" ht="12.75" customHeight="1">
      <c r="A30" s="36"/>
      <c r="B30" s="36"/>
      <c r="D30" s="36"/>
      <c r="E30" s="36"/>
    </row>
    <row r="31" spans="1:6" s="36" customFormat="1" ht="12.75" customHeight="1"/>
    <row r="32" spans="1:6" ht="12.75" customHeight="1">
      <c r="A32" s="36"/>
      <c r="B32" s="36"/>
    </row>
    <row r="33" spans="1:4" ht="12.75" customHeight="1">
      <c r="A33" s="36"/>
      <c r="B33" s="36"/>
      <c r="D33" s="36"/>
    </row>
    <row r="34" spans="1:4" ht="12.75" customHeight="1">
      <c r="A34" s="36"/>
      <c r="B34" s="36"/>
    </row>
    <row r="35" spans="1:4" ht="12.75" customHeight="1">
      <c r="A35" s="36"/>
      <c r="B35" s="36"/>
    </row>
    <row r="36" spans="1:4" ht="12.75" customHeight="1">
      <c r="B36" s="36"/>
      <c r="C36" s="36"/>
    </row>
    <row r="38" spans="1:4" ht="12.75" customHeight="1">
      <c r="A38" s="36"/>
    </row>
    <row r="40" spans="1:4" ht="12.75" customHeight="1">
      <c r="B40" s="36"/>
    </row>
    <row r="41" spans="1:4" ht="12.75" customHeight="1">
      <c r="B41" s="36"/>
    </row>
  </sheetData>
  <customSheetViews>
    <customSheetView guid="{4F381974-753B-4316-B86A-2362DDE62DFF}" showGridLines="0" zeroValues="0" fitToPage="1">
      <selection activeCell="D7" sqref="D7"/>
      <pageMargins left="0" right="0" top="0.999999984981507" bottom="0.999999984981507" header="0.499999992490753" footer="0.499999992490753"/>
      <printOptions horizontalCentered="1"/>
      <pageSetup paperSize="9" scale="67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D7" sqref="D7"/>
      <pageMargins left="0" right="0" top="0.999999984981507" bottom="0.999999984981507" header="0.499999992490753" footer="0.499999992490753"/>
      <printOptions horizontalCentered="1"/>
      <pageSetup paperSize="9" scale="67" orientation="landscape" r:id="rId2"/>
      <headerFooter alignWithMargins="0"/>
    </customSheetView>
  </customSheetViews>
  <mergeCells count="2">
    <mergeCell ref="A5:B5"/>
    <mergeCell ref="C5:E5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67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8"/>
  <sheetViews>
    <sheetView showGridLines="0" showZeros="0" workbookViewId="0">
      <selection activeCell="L11" sqref="L11"/>
    </sheetView>
  </sheetViews>
  <sheetFormatPr defaultColWidth="6.83203125" defaultRowHeight="20.149999999999999" customHeight="1"/>
  <cols>
    <col min="1" max="1" width="12.08203125" style="34" customWidth="1"/>
    <col min="2" max="2" width="33.33203125" style="34" customWidth="1"/>
    <col min="3" max="3" width="13.08203125" style="34" customWidth="1"/>
    <col min="4" max="4" width="16.5" style="34" customWidth="1"/>
    <col min="5" max="5" width="15.08203125" style="34" customWidth="1"/>
    <col min="6" max="253" width="6.83203125" style="34"/>
    <col min="254" max="254" width="14.5" style="34" customWidth="1"/>
    <col min="255" max="255" width="33.33203125" style="34" customWidth="1"/>
    <col min="256" max="258" width="20.58203125" style="34" customWidth="1"/>
    <col min="259" max="509" width="6.83203125" style="34"/>
    <col min="510" max="510" width="14.5" style="34" customWidth="1"/>
    <col min="511" max="511" width="33.33203125" style="34" customWidth="1"/>
    <col min="512" max="514" width="20.58203125" style="34" customWidth="1"/>
    <col min="515" max="765" width="6.83203125" style="34"/>
    <col min="766" max="766" width="14.5" style="34" customWidth="1"/>
    <col min="767" max="767" width="33.33203125" style="34" customWidth="1"/>
    <col min="768" max="770" width="20.58203125" style="34" customWidth="1"/>
    <col min="771" max="1021" width="6.83203125" style="34"/>
    <col min="1022" max="1022" width="14.5" style="34" customWidth="1"/>
    <col min="1023" max="1023" width="33.33203125" style="34" customWidth="1"/>
    <col min="1024" max="1026" width="20.58203125" style="34" customWidth="1"/>
    <col min="1027" max="1277" width="6.83203125" style="34"/>
    <col min="1278" max="1278" width="14.5" style="34" customWidth="1"/>
    <col min="1279" max="1279" width="33.33203125" style="34" customWidth="1"/>
    <col min="1280" max="1282" width="20.58203125" style="34" customWidth="1"/>
    <col min="1283" max="1533" width="6.83203125" style="34"/>
    <col min="1534" max="1534" width="14.5" style="34" customWidth="1"/>
    <col min="1535" max="1535" width="33.33203125" style="34" customWidth="1"/>
    <col min="1536" max="1538" width="20.58203125" style="34" customWidth="1"/>
    <col min="1539" max="1789" width="6.83203125" style="34"/>
    <col min="1790" max="1790" width="14.5" style="34" customWidth="1"/>
    <col min="1791" max="1791" width="33.33203125" style="34" customWidth="1"/>
    <col min="1792" max="1794" width="20.58203125" style="34" customWidth="1"/>
    <col min="1795" max="2045" width="6.83203125" style="34"/>
    <col min="2046" max="2046" width="14.5" style="34" customWidth="1"/>
    <col min="2047" max="2047" width="33.33203125" style="34" customWidth="1"/>
    <col min="2048" max="2050" width="20.58203125" style="34" customWidth="1"/>
    <col min="2051" max="2301" width="6.83203125" style="34"/>
    <col min="2302" max="2302" width="14.5" style="34" customWidth="1"/>
    <col min="2303" max="2303" width="33.33203125" style="34" customWidth="1"/>
    <col min="2304" max="2306" width="20.58203125" style="34" customWidth="1"/>
    <col min="2307" max="2557" width="6.83203125" style="34"/>
    <col min="2558" max="2558" width="14.5" style="34" customWidth="1"/>
    <col min="2559" max="2559" width="33.33203125" style="34" customWidth="1"/>
    <col min="2560" max="2562" width="20.58203125" style="34" customWidth="1"/>
    <col min="2563" max="2813" width="6.83203125" style="34"/>
    <col min="2814" max="2814" width="14.5" style="34" customWidth="1"/>
    <col min="2815" max="2815" width="33.33203125" style="34" customWidth="1"/>
    <col min="2816" max="2818" width="20.58203125" style="34" customWidth="1"/>
    <col min="2819" max="3069" width="6.83203125" style="34"/>
    <col min="3070" max="3070" width="14.5" style="34" customWidth="1"/>
    <col min="3071" max="3071" width="33.33203125" style="34" customWidth="1"/>
    <col min="3072" max="3074" width="20.58203125" style="34" customWidth="1"/>
    <col min="3075" max="3325" width="6.83203125" style="34"/>
    <col min="3326" max="3326" width="14.5" style="34" customWidth="1"/>
    <col min="3327" max="3327" width="33.33203125" style="34" customWidth="1"/>
    <col min="3328" max="3330" width="20.58203125" style="34" customWidth="1"/>
    <col min="3331" max="3581" width="6.83203125" style="34"/>
    <col min="3582" max="3582" width="14.5" style="34" customWidth="1"/>
    <col min="3583" max="3583" width="33.33203125" style="34" customWidth="1"/>
    <col min="3584" max="3586" width="20.58203125" style="34" customWidth="1"/>
    <col min="3587" max="3837" width="6.83203125" style="34"/>
    <col min="3838" max="3838" width="14.5" style="34" customWidth="1"/>
    <col min="3839" max="3839" width="33.33203125" style="34" customWidth="1"/>
    <col min="3840" max="3842" width="20.58203125" style="34" customWidth="1"/>
    <col min="3843" max="4093" width="6.83203125" style="34"/>
    <col min="4094" max="4094" width="14.5" style="34" customWidth="1"/>
    <col min="4095" max="4095" width="33.33203125" style="34" customWidth="1"/>
    <col min="4096" max="4098" width="20.58203125" style="34" customWidth="1"/>
    <col min="4099" max="4349" width="6.83203125" style="34"/>
    <col min="4350" max="4350" width="14.5" style="34" customWidth="1"/>
    <col min="4351" max="4351" width="33.33203125" style="34" customWidth="1"/>
    <col min="4352" max="4354" width="20.58203125" style="34" customWidth="1"/>
    <col min="4355" max="4605" width="6.83203125" style="34"/>
    <col min="4606" max="4606" width="14.5" style="34" customWidth="1"/>
    <col min="4607" max="4607" width="33.33203125" style="34" customWidth="1"/>
    <col min="4608" max="4610" width="20.58203125" style="34" customWidth="1"/>
    <col min="4611" max="4861" width="6.83203125" style="34"/>
    <col min="4862" max="4862" width="14.5" style="34" customWidth="1"/>
    <col min="4863" max="4863" width="33.33203125" style="34" customWidth="1"/>
    <col min="4864" max="4866" width="20.58203125" style="34" customWidth="1"/>
    <col min="4867" max="5117" width="6.83203125" style="34"/>
    <col min="5118" max="5118" width="14.5" style="34" customWidth="1"/>
    <col min="5119" max="5119" width="33.33203125" style="34" customWidth="1"/>
    <col min="5120" max="5122" width="20.58203125" style="34" customWidth="1"/>
    <col min="5123" max="5373" width="6.83203125" style="34"/>
    <col min="5374" max="5374" width="14.5" style="34" customWidth="1"/>
    <col min="5375" max="5375" width="33.33203125" style="34" customWidth="1"/>
    <col min="5376" max="5378" width="20.58203125" style="34" customWidth="1"/>
    <col min="5379" max="5629" width="6.83203125" style="34"/>
    <col min="5630" max="5630" width="14.5" style="34" customWidth="1"/>
    <col min="5631" max="5631" width="33.33203125" style="34" customWidth="1"/>
    <col min="5632" max="5634" width="20.58203125" style="34" customWidth="1"/>
    <col min="5635" max="5885" width="6.83203125" style="34"/>
    <col min="5886" max="5886" width="14.5" style="34" customWidth="1"/>
    <col min="5887" max="5887" width="33.33203125" style="34" customWidth="1"/>
    <col min="5888" max="5890" width="20.58203125" style="34" customWidth="1"/>
    <col min="5891" max="6141" width="6.83203125" style="34"/>
    <col min="6142" max="6142" width="14.5" style="34" customWidth="1"/>
    <col min="6143" max="6143" width="33.33203125" style="34" customWidth="1"/>
    <col min="6144" max="6146" width="20.58203125" style="34" customWidth="1"/>
    <col min="6147" max="6397" width="6.83203125" style="34"/>
    <col min="6398" max="6398" width="14.5" style="34" customWidth="1"/>
    <col min="6399" max="6399" width="33.33203125" style="34" customWidth="1"/>
    <col min="6400" max="6402" width="20.58203125" style="34" customWidth="1"/>
    <col min="6403" max="6653" width="6.83203125" style="34"/>
    <col min="6654" max="6654" width="14.5" style="34" customWidth="1"/>
    <col min="6655" max="6655" width="33.33203125" style="34" customWidth="1"/>
    <col min="6656" max="6658" width="20.58203125" style="34" customWidth="1"/>
    <col min="6659" max="6909" width="6.83203125" style="34"/>
    <col min="6910" max="6910" width="14.5" style="34" customWidth="1"/>
    <col min="6911" max="6911" width="33.33203125" style="34" customWidth="1"/>
    <col min="6912" max="6914" width="20.58203125" style="34" customWidth="1"/>
    <col min="6915" max="7165" width="6.83203125" style="34"/>
    <col min="7166" max="7166" width="14.5" style="34" customWidth="1"/>
    <col min="7167" max="7167" width="33.33203125" style="34" customWidth="1"/>
    <col min="7168" max="7170" width="20.58203125" style="34" customWidth="1"/>
    <col min="7171" max="7421" width="6.83203125" style="34"/>
    <col min="7422" max="7422" width="14.5" style="34" customWidth="1"/>
    <col min="7423" max="7423" width="33.33203125" style="34" customWidth="1"/>
    <col min="7424" max="7426" width="20.58203125" style="34" customWidth="1"/>
    <col min="7427" max="7677" width="6.83203125" style="34"/>
    <col min="7678" max="7678" width="14.5" style="34" customWidth="1"/>
    <col min="7679" max="7679" width="33.33203125" style="34" customWidth="1"/>
    <col min="7680" max="7682" width="20.58203125" style="34" customWidth="1"/>
    <col min="7683" max="7933" width="6.83203125" style="34"/>
    <col min="7934" max="7934" width="14.5" style="34" customWidth="1"/>
    <col min="7935" max="7935" width="33.33203125" style="34" customWidth="1"/>
    <col min="7936" max="7938" width="20.58203125" style="34" customWidth="1"/>
    <col min="7939" max="8189" width="6.83203125" style="34"/>
    <col min="8190" max="8190" width="14.5" style="34" customWidth="1"/>
    <col min="8191" max="8191" width="33.33203125" style="34" customWidth="1"/>
    <col min="8192" max="8194" width="20.58203125" style="34" customWidth="1"/>
    <col min="8195" max="8445" width="6.83203125" style="34"/>
    <col min="8446" max="8446" width="14.5" style="34" customWidth="1"/>
    <col min="8447" max="8447" width="33.33203125" style="34" customWidth="1"/>
    <col min="8448" max="8450" width="20.58203125" style="34" customWidth="1"/>
    <col min="8451" max="8701" width="6.83203125" style="34"/>
    <col min="8702" max="8702" width="14.5" style="34" customWidth="1"/>
    <col min="8703" max="8703" width="33.33203125" style="34" customWidth="1"/>
    <col min="8704" max="8706" width="20.58203125" style="34" customWidth="1"/>
    <col min="8707" max="8957" width="6.83203125" style="34"/>
    <col min="8958" max="8958" width="14.5" style="34" customWidth="1"/>
    <col min="8959" max="8959" width="33.33203125" style="34" customWidth="1"/>
    <col min="8960" max="8962" width="20.58203125" style="34" customWidth="1"/>
    <col min="8963" max="9213" width="6.83203125" style="34"/>
    <col min="9214" max="9214" width="14.5" style="34" customWidth="1"/>
    <col min="9215" max="9215" width="33.33203125" style="34" customWidth="1"/>
    <col min="9216" max="9218" width="20.58203125" style="34" customWidth="1"/>
    <col min="9219" max="9469" width="6.83203125" style="34"/>
    <col min="9470" max="9470" width="14.5" style="34" customWidth="1"/>
    <col min="9471" max="9471" width="33.33203125" style="34" customWidth="1"/>
    <col min="9472" max="9474" width="20.58203125" style="34" customWidth="1"/>
    <col min="9475" max="9725" width="6.83203125" style="34"/>
    <col min="9726" max="9726" width="14.5" style="34" customWidth="1"/>
    <col min="9727" max="9727" width="33.33203125" style="34" customWidth="1"/>
    <col min="9728" max="9730" width="20.58203125" style="34" customWidth="1"/>
    <col min="9731" max="9981" width="6.83203125" style="34"/>
    <col min="9982" max="9982" width="14.5" style="34" customWidth="1"/>
    <col min="9983" max="9983" width="33.33203125" style="34" customWidth="1"/>
    <col min="9984" max="9986" width="20.58203125" style="34" customWidth="1"/>
    <col min="9987" max="10237" width="6.83203125" style="34"/>
    <col min="10238" max="10238" width="14.5" style="34" customWidth="1"/>
    <col min="10239" max="10239" width="33.33203125" style="34" customWidth="1"/>
    <col min="10240" max="10242" width="20.58203125" style="34" customWidth="1"/>
    <col min="10243" max="10493" width="6.83203125" style="34"/>
    <col min="10494" max="10494" width="14.5" style="34" customWidth="1"/>
    <col min="10495" max="10495" width="33.33203125" style="34" customWidth="1"/>
    <col min="10496" max="10498" width="20.58203125" style="34" customWidth="1"/>
    <col min="10499" max="10749" width="6.83203125" style="34"/>
    <col min="10750" max="10750" width="14.5" style="34" customWidth="1"/>
    <col min="10751" max="10751" width="33.33203125" style="34" customWidth="1"/>
    <col min="10752" max="10754" width="20.58203125" style="34" customWidth="1"/>
    <col min="10755" max="11005" width="6.83203125" style="34"/>
    <col min="11006" max="11006" width="14.5" style="34" customWidth="1"/>
    <col min="11007" max="11007" width="33.33203125" style="34" customWidth="1"/>
    <col min="11008" max="11010" width="20.58203125" style="34" customWidth="1"/>
    <col min="11011" max="11261" width="6.83203125" style="34"/>
    <col min="11262" max="11262" width="14.5" style="34" customWidth="1"/>
    <col min="11263" max="11263" width="33.33203125" style="34" customWidth="1"/>
    <col min="11264" max="11266" width="20.58203125" style="34" customWidth="1"/>
    <col min="11267" max="11517" width="6.83203125" style="34"/>
    <col min="11518" max="11518" width="14.5" style="34" customWidth="1"/>
    <col min="11519" max="11519" width="33.33203125" style="34" customWidth="1"/>
    <col min="11520" max="11522" width="20.58203125" style="34" customWidth="1"/>
    <col min="11523" max="11773" width="6.83203125" style="34"/>
    <col min="11774" max="11774" width="14.5" style="34" customWidth="1"/>
    <col min="11775" max="11775" width="33.33203125" style="34" customWidth="1"/>
    <col min="11776" max="11778" width="20.58203125" style="34" customWidth="1"/>
    <col min="11779" max="12029" width="6.83203125" style="34"/>
    <col min="12030" max="12030" width="14.5" style="34" customWidth="1"/>
    <col min="12031" max="12031" width="33.33203125" style="34" customWidth="1"/>
    <col min="12032" max="12034" width="20.58203125" style="34" customWidth="1"/>
    <col min="12035" max="12285" width="6.83203125" style="34"/>
    <col min="12286" max="12286" width="14.5" style="34" customWidth="1"/>
    <col min="12287" max="12287" width="33.33203125" style="34" customWidth="1"/>
    <col min="12288" max="12290" width="20.58203125" style="34" customWidth="1"/>
    <col min="12291" max="12541" width="6.83203125" style="34"/>
    <col min="12542" max="12542" width="14.5" style="34" customWidth="1"/>
    <col min="12543" max="12543" width="33.33203125" style="34" customWidth="1"/>
    <col min="12544" max="12546" width="20.58203125" style="34" customWidth="1"/>
    <col min="12547" max="12797" width="6.83203125" style="34"/>
    <col min="12798" max="12798" width="14.5" style="34" customWidth="1"/>
    <col min="12799" max="12799" width="33.33203125" style="34" customWidth="1"/>
    <col min="12800" max="12802" width="20.58203125" style="34" customWidth="1"/>
    <col min="12803" max="13053" width="6.83203125" style="34"/>
    <col min="13054" max="13054" width="14.5" style="34" customWidth="1"/>
    <col min="13055" max="13055" width="33.33203125" style="34" customWidth="1"/>
    <col min="13056" max="13058" width="20.58203125" style="34" customWidth="1"/>
    <col min="13059" max="13309" width="6.83203125" style="34"/>
    <col min="13310" max="13310" width="14.5" style="34" customWidth="1"/>
    <col min="13311" max="13311" width="33.33203125" style="34" customWidth="1"/>
    <col min="13312" max="13314" width="20.58203125" style="34" customWidth="1"/>
    <col min="13315" max="13565" width="6.83203125" style="34"/>
    <col min="13566" max="13566" width="14.5" style="34" customWidth="1"/>
    <col min="13567" max="13567" width="33.33203125" style="34" customWidth="1"/>
    <col min="13568" max="13570" width="20.58203125" style="34" customWidth="1"/>
    <col min="13571" max="13821" width="6.83203125" style="34"/>
    <col min="13822" max="13822" width="14.5" style="34" customWidth="1"/>
    <col min="13823" max="13823" width="33.33203125" style="34" customWidth="1"/>
    <col min="13824" max="13826" width="20.58203125" style="34" customWidth="1"/>
    <col min="13827" max="14077" width="6.83203125" style="34"/>
    <col min="14078" max="14078" width="14.5" style="34" customWidth="1"/>
    <col min="14079" max="14079" width="33.33203125" style="34" customWidth="1"/>
    <col min="14080" max="14082" width="20.58203125" style="34" customWidth="1"/>
    <col min="14083" max="14333" width="6.83203125" style="34"/>
    <col min="14334" max="14334" width="14.5" style="34" customWidth="1"/>
    <col min="14335" max="14335" width="33.33203125" style="34" customWidth="1"/>
    <col min="14336" max="14338" width="20.58203125" style="34" customWidth="1"/>
    <col min="14339" max="14589" width="6.83203125" style="34"/>
    <col min="14590" max="14590" width="14.5" style="34" customWidth="1"/>
    <col min="14591" max="14591" width="33.33203125" style="34" customWidth="1"/>
    <col min="14592" max="14594" width="20.58203125" style="34" customWidth="1"/>
    <col min="14595" max="14845" width="6.83203125" style="34"/>
    <col min="14846" max="14846" width="14.5" style="34" customWidth="1"/>
    <col min="14847" max="14847" width="33.33203125" style="34" customWidth="1"/>
    <col min="14848" max="14850" width="20.58203125" style="34" customWidth="1"/>
    <col min="14851" max="15101" width="6.83203125" style="34"/>
    <col min="15102" max="15102" width="14.5" style="34" customWidth="1"/>
    <col min="15103" max="15103" width="33.33203125" style="34" customWidth="1"/>
    <col min="15104" max="15106" width="20.58203125" style="34" customWidth="1"/>
    <col min="15107" max="15357" width="6.83203125" style="34"/>
    <col min="15358" max="15358" width="14.5" style="34" customWidth="1"/>
    <col min="15359" max="15359" width="33.33203125" style="34" customWidth="1"/>
    <col min="15360" max="15362" width="20.58203125" style="34" customWidth="1"/>
    <col min="15363" max="15613" width="6.83203125" style="34"/>
    <col min="15614" max="15614" width="14.5" style="34" customWidth="1"/>
    <col min="15615" max="15615" width="33.33203125" style="34" customWidth="1"/>
    <col min="15616" max="15618" width="20.58203125" style="34" customWidth="1"/>
    <col min="15619" max="15869" width="6.83203125" style="34"/>
    <col min="15870" max="15870" width="14.5" style="34" customWidth="1"/>
    <col min="15871" max="15871" width="33.33203125" style="34" customWidth="1"/>
    <col min="15872" max="15874" width="20.58203125" style="34" customWidth="1"/>
    <col min="15875" max="16125" width="6.83203125" style="34"/>
    <col min="16126" max="16126" width="14.5" style="34" customWidth="1"/>
    <col min="16127" max="16127" width="33.33203125" style="34" customWidth="1"/>
    <col min="16128" max="16130" width="20.58203125" style="34" customWidth="1"/>
    <col min="16131" max="16384" width="6.83203125" style="34"/>
  </cols>
  <sheetData>
    <row r="1" spans="1:8" ht="20.149999999999999" customHeight="1">
      <c r="A1" s="35" t="s">
        <v>377</v>
      </c>
      <c r="E1" s="123"/>
    </row>
    <row r="2" spans="1:8" ht="44.25" customHeight="1">
      <c r="A2" s="124" t="s">
        <v>378</v>
      </c>
      <c r="B2" s="125"/>
      <c r="C2" s="125"/>
      <c r="D2" s="125"/>
      <c r="E2" s="125"/>
    </row>
    <row r="3" spans="1:8" ht="20.149999999999999" customHeight="1">
      <c r="A3" s="125"/>
      <c r="B3" s="125"/>
      <c r="C3" s="125"/>
      <c r="D3" s="125"/>
      <c r="E3" s="125"/>
    </row>
    <row r="4" spans="1:8" s="114" customFormat="1" ht="20.149999999999999" customHeight="1">
      <c r="A4" s="42"/>
      <c r="B4" s="41"/>
      <c r="C4" s="41"/>
      <c r="D4" s="41"/>
      <c r="E4" s="126" t="s">
        <v>313</v>
      </c>
    </row>
    <row r="5" spans="1:8" s="114" customFormat="1" ht="20.149999999999999" customHeight="1">
      <c r="A5" s="193" t="s">
        <v>379</v>
      </c>
      <c r="B5" s="193"/>
      <c r="C5" s="193" t="s">
        <v>380</v>
      </c>
      <c r="D5" s="193"/>
      <c r="E5" s="193"/>
    </row>
    <row r="6" spans="1:8" s="114" customFormat="1" ht="20.149999999999999" customHeight="1">
      <c r="A6" s="73" t="s">
        <v>339</v>
      </c>
      <c r="B6" s="73" t="s">
        <v>340</v>
      </c>
      <c r="C6" s="73" t="s">
        <v>318</v>
      </c>
      <c r="D6" s="73" t="s">
        <v>381</v>
      </c>
      <c r="E6" s="73" t="s">
        <v>382</v>
      </c>
    </row>
    <row r="7" spans="1:8" s="114" customFormat="1" ht="20.149999999999999" customHeight="1">
      <c r="A7" s="127" t="s">
        <v>383</v>
      </c>
      <c r="B7" s="128" t="s">
        <v>384</v>
      </c>
      <c r="C7" s="47">
        <v>541.6</v>
      </c>
      <c r="D7" s="47">
        <f>D8+D33</f>
        <v>403.53999999999996</v>
      </c>
      <c r="E7" s="47">
        <f>E19+E36</f>
        <v>138.06</v>
      </c>
      <c r="H7" s="129">
        <f>SUM(F7/10000)</f>
        <v>0</v>
      </c>
    </row>
    <row r="8" spans="1:8" s="114" customFormat="1" ht="20.149999999999999" customHeight="1">
      <c r="A8" s="130">
        <v>301</v>
      </c>
      <c r="B8" s="46" t="s">
        <v>385</v>
      </c>
      <c r="C8" s="47">
        <v>392.46</v>
      </c>
      <c r="D8" s="47">
        <v>392.46</v>
      </c>
      <c r="E8" s="47">
        <v>0</v>
      </c>
      <c r="G8" s="100"/>
      <c r="H8" s="129">
        <f t="shared" ref="H8:H37" si="0">SUM(F8/10000)</f>
        <v>0</v>
      </c>
    </row>
    <row r="9" spans="1:8" s="114" customFormat="1" ht="20.149999999999999" customHeight="1">
      <c r="A9" s="130">
        <v>30101</v>
      </c>
      <c r="B9" s="46" t="s">
        <v>386</v>
      </c>
      <c r="C9" s="47">
        <v>96.39</v>
      </c>
      <c r="D9" s="47">
        <v>96.39</v>
      </c>
      <c r="E9" s="47">
        <v>0</v>
      </c>
      <c r="F9" s="100"/>
      <c r="G9" s="100"/>
      <c r="H9" s="129">
        <f t="shared" si="0"/>
        <v>0</v>
      </c>
    </row>
    <row r="10" spans="1:8" s="114" customFormat="1" ht="20.149999999999999" customHeight="1">
      <c r="A10" s="130">
        <v>30102</v>
      </c>
      <c r="B10" s="46" t="s">
        <v>387</v>
      </c>
      <c r="C10" s="47">
        <v>6.28</v>
      </c>
      <c r="D10" s="47">
        <v>6.28</v>
      </c>
      <c r="E10" s="47">
        <v>0</v>
      </c>
      <c r="F10" s="100"/>
      <c r="H10" s="129">
        <f t="shared" si="0"/>
        <v>0</v>
      </c>
    </row>
    <row r="11" spans="1:8" s="114" customFormat="1" ht="20.149999999999999" customHeight="1">
      <c r="A11" s="130">
        <v>30107</v>
      </c>
      <c r="B11" s="46" t="s">
        <v>388</v>
      </c>
      <c r="C11" s="47">
        <v>84.05</v>
      </c>
      <c r="D11" s="47">
        <v>84.05</v>
      </c>
      <c r="E11" s="47">
        <v>0</v>
      </c>
      <c r="F11" s="100"/>
      <c r="H11" s="129">
        <f t="shared" si="0"/>
        <v>0</v>
      </c>
    </row>
    <row r="12" spans="1:8" s="114" customFormat="1" ht="20.149999999999999" customHeight="1">
      <c r="A12" s="130">
        <v>30108</v>
      </c>
      <c r="B12" s="46" t="s">
        <v>389</v>
      </c>
      <c r="C12" s="47">
        <v>29.88</v>
      </c>
      <c r="D12" s="47">
        <v>29.88</v>
      </c>
      <c r="E12" s="47">
        <v>0</v>
      </c>
      <c r="F12" s="100"/>
      <c r="G12" s="100"/>
      <c r="H12" s="129">
        <f t="shared" si="0"/>
        <v>0</v>
      </c>
    </row>
    <row r="13" spans="1:8" s="114" customFormat="1" ht="20.149999999999999" customHeight="1">
      <c r="A13" s="130">
        <v>30109</v>
      </c>
      <c r="B13" s="46" t="s">
        <v>390</v>
      </c>
      <c r="C13" s="47">
        <v>18.95</v>
      </c>
      <c r="D13" s="47">
        <v>18.95</v>
      </c>
      <c r="E13" s="47">
        <v>0</v>
      </c>
      <c r="F13" s="100"/>
      <c r="H13" s="129">
        <f t="shared" si="0"/>
        <v>0</v>
      </c>
    </row>
    <row r="14" spans="1:8" s="114" customFormat="1" ht="20.149999999999999" customHeight="1">
      <c r="A14" s="130">
        <v>30110</v>
      </c>
      <c r="B14" s="46" t="s">
        <v>391</v>
      </c>
      <c r="C14" s="47">
        <v>17.739999999999998</v>
      </c>
      <c r="D14" s="47">
        <v>17.739999999999998</v>
      </c>
      <c r="E14" s="47">
        <v>0</v>
      </c>
      <c r="F14" s="100"/>
      <c r="G14" s="100"/>
      <c r="H14" s="129">
        <f t="shared" si="0"/>
        <v>0</v>
      </c>
    </row>
    <row r="15" spans="1:8" s="114" customFormat="1" ht="20.149999999999999" customHeight="1">
      <c r="A15" s="130">
        <v>30112</v>
      </c>
      <c r="B15" s="46" t="s">
        <v>392</v>
      </c>
      <c r="C15" s="47">
        <v>1.49</v>
      </c>
      <c r="D15" s="47">
        <v>1.49</v>
      </c>
      <c r="E15" s="47">
        <v>0</v>
      </c>
      <c r="F15" s="100"/>
      <c r="G15" s="100"/>
      <c r="H15" s="129">
        <f t="shared" si="0"/>
        <v>0</v>
      </c>
    </row>
    <row r="16" spans="1:8" s="114" customFormat="1" ht="20.149999999999999" customHeight="1">
      <c r="A16" s="130">
        <v>30113</v>
      </c>
      <c r="B16" s="46" t="s">
        <v>393</v>
      </c>
      <c r="C16" s="47">
        <v>22.41</v>
      </c>
      <c r="D16" s="47">
        <v>22.41</v>
      </c>
      <c r="E16" s="47">
        <v>0</v>
      </c>
      <c r="F16" s="100"/>
      <c r="G16" s="100"/>
      <c r="H16" s="129">
        <f t="shared" si="0"/>
        <v>0</v>
      </c>
    </row>
    <row r="17" spans="1:13" s="114" customFormat="1" ht="20.149999999999999" customHeight="1">
      <c r="A17" s="130">
        <v>30114</v>
      </c>
      <c r="B17" s="46" t="s">
        <v>394</v>
      </c>
      <c r="C17" s="47">
        <v>3.68</v>
      </c>
      <c r="D17" s="47">
        <v>3.68</v>
      </c>
      <c r="E17" s="47">
        <v>0</v>
      </c>
      <c r="F17" s="100"/>
      <c r="G17" s="100"/>
      <c r="H17" s="129">
        <f t="shared" si="0"/>
        <v>0</v>
      </c>
    </row>
    <row r="18" spans="1:13" s="114" customFormat="1" ht="20.149999999999999" customHeight="1">
      <c r="A18" s="130">
        <v>30199</v>
      </c>
      <c r="B18" s="46" t="s">
        <v>395</v>
      </c>
      <c r="C18" s="47">
        <v>111.59</v>
      </c>
      <c r="D18" s="47">
        <v>111.59</v>
      </c>
      <c r="E18" s="47">
        <v>0</v>
      </c>
      <c r="F18" s="100"/>
      <c r="G18" s="100"/>
      <c r="H18" s="129">
        <f t="shared" si="0"/>
        <v>0</v>
      </c>
    </row>
    <row r="19" spans="1:13" s="114" customFormat="1" ht="20.149999999999999" customHeight="1">
      <c r="A19" s="130">
        <v>302</v>
      </c>
      <c r="B19" s="46" t="s">
        <v>396</v>
      </c>
      <c r="C19" s="47">
        <v>130.06</v>
      </c>
      <c r="D19" s="47">
        <v>0</v>
      </c>
      <c r="E19" s="47">
        <v>130.06</v>
      </c>
      <c r="F19" s="100"/>
      <c r="G19" s="100"/>
      <c r="H19" s="129">
        <f t="shared" si="0"/>
        <v>0</v>
      </c>
    </row>
    <row r="20" spans="1:13" s="114" customFormat="1" ht="20.149999999999999" customHeight="1">
      <c r="A20" s="130">
        <v>30201</v>
      </c>
      <c r="B20" s="46" t="s">
        <v>397</v>
      </c>
      <c r="C20" s="47">
        <v>12</v>
      </c>
      <c r="D20" s="47">
        <v>0</v>
      </c>
      <c r="E20" s="47">
        <v>12</v>
      </c>
      <c r="F20" s="100"/>
      <c r="G20" s="100"/>
      <c r="H20" s="129">
        <f t="shared" si="0"/>
        <v>0</v>
      </c>
    </row>
    <row r="21" spans="1:13" s="114" customFormat="1" ht="20.149999999999999" customHeight="1">
      <c r="A21" s="130">
        <v>30204</v>
      </c>
      <c r="B21" s="46" t="s">
        <v>398</v>
      </c>
      <c r="C21" s="47">
        <v>1</v>
      </c>
      <c r="D21" s="47">
        <v>0</v>
      </c>
      <c r="E21" s="47">
        <v>1</v>
      </c>
      <c r="F21" s="100"/>
      <c r="G21" s="100"/>
      <c r="H21" s="129">
        <f t="shared" si="0"/>
        <v>0</v>
      </c>
    </row>
    <row r="22" spans="1:13" s="114" customFormat="1" ht="20.149999999999999" customHeight="1">
      <c r="A22" s="130">
        <v>30205</v>
      </c>
      <c r="B22" s="46" t="s">
        <v>399</v>
      </c>
      <c r="C22" s="47">
        <v>3</v>
      </c>
      <c r="D22" s="47">
        <v>0</v>
      </c>
      <c r="E22" s="47">
        <v>3</v>
      </c>
      <c r="F22" s="100"/>
      <c r="G22" s="100"/>
      <c r="H22" s="129">
        <f t="shared" si="0"/>
        <v>0</v>
      </c>
      <c r="K22" s="100"/>
    </row>
    <row r="23" spans="1:13" s="114" customFormat="1" ht="20.149999999999999" customHeight="1">
      <c r="A23" s="130">
        <v>30206</v>
      </c>
      <c r="B23" s="46" t="s">
        <v>400</v>
      </c>
      <c r="C23" s="47">
        <v>8</v>
      </c>
      <c r="D23" s="47">
        <v>0</v>
      </c>
      <c r="E23" s="47">
        <v>8</v>
      </c>
      <c r="F23" s="100"/>
      <c r="G23" s="100"/>
      <c r="H23" s="129">
        <f t="shared" si="0"/>
        <v>0</v>
      </c>
    </row>
    <row r="24" spans="1:13" s="114" customFormat="1" ht="20.149999999999999" customHeight="1">
      <c r="A24" s="130">
        <v>30211</v>
      </c>
      <c r="B24" s="46" t="s">
        <v>401</v>
      </c>
      <c r="C24" s="47">
        <v>42</v>
      </c>
      <c r="D24" s="47">
        <v>0</v>
      </c>
      <c r="E24" s="47">
        <v>42</v>
      </c>
      <c r="F24" s="100"/>
      <c r="H24" s="129">
        <f t="shared" si="0"/>
        <v>0</v>
      </c>
    </row>
    <row r="25" spans="1:13" s="114" customFormat="1" ht="20.149999999999999" customHeight="1">
      <c r="A25" s="130">
        <v>30213</v>
      </c>
      <c r="B25" s="46" t="s">
        <v>402</v>
      </c>
      <c r="C25" s="47">
        <v>5</v>
      </c>
      <c r="D25" s="47">
        <v>0</v>
      </c>
      <c r="E25" s="47">
        <v>5</v>
      </c>
      <c r="F25" s="100"/>
      <c r="G25" s="100"/>
      <c r="H25" s="129">
        <f t="shared" si="0"/>
        <v>0</v>
      </c>
    </row>
    <row r="26" spans="1:13" s="114" customFormat="1" ht="20.149999999999999" customHeight="1">
      <c r="A26" s="130">
        <v>30216</v>
      </c>
      <c r="B26" s="46" t="s">
        <v>403</v>
      </c>
      <c r="C26" s="47">
        <v>2.29</v>
      </c>
      <c r="D26" s="47">
        <v>0</v>
      </c>
      <c r="E26" s="47">
        <v>2.29</v>
      </c>
      <c r="F26" s="100"/>
      <c r="H26" s="129">
        <f t="shared" si="0"/>
        <v>0</v>
      </c>
    </row>
    <row r="27" spans="1:13" s="114" customFormat="1" ht="20.149999999999999" customHeight="1">
      <c r="A27" s="130">
        <v>30226</v>
      </c>
      <c r="B27" s="46" t="s">
        <v>404</v>
      </c>
      <c r="C27" s="47">
        <v>4</v>
      </c>
      <c r="D27" s="47">
        <v>0</v>
      </c>
      <c r="E27" s="47">
        <v>4</v>
      </c>
      <c r="F27" s="100"/>
      <c r="G27" s="100"/>
      <c r="H27" s="129">
        <f t="shared" si="0"/>
        <v>0</v>
      </c>
      <c r="I27" s="100"/>
    </row>
    <row r="28" spans="1:13" s="114" customFormat="1" ht="20.149999999999999" customHeight="1">
      <c r="A28" s="130">
        <v>30228</v>
      </c>
      <c r="B28" s="46" t="s">
        <v>405</v>
      </c>
      <c r="C28" s="47">
        <v>14.59</v>
      </c>
      <c r="D28" s="47">
        <v>0</v>
      </c>
      <c r="E28" s="47">
        <v>14.59</v>
      </c>
      <c r="F28" s="100"/>
      <c r="G28" s="100"/>
      <c r="H28" s="129">
        <f t="shared" si="0"/>
        <v>0</v>
      </c>
    </row>
    <row r="29" spans="1:13" s="114" customFormat="1" ht="20.149999999999999" customHeight="1">
      <c r="A29" s="130">
        <v>30229</v>
      </c>
      <c r="B29" s="46" t="s">
        <v>406</v>
      </c>
      <c r="C29" s="47">
        <v>3.92</v>
      </c>
      <c r="D29" s="47">
        <v>0</v>
      </c>
      <c r="E29" s="47">
        <v>3.92</v>
      </c>
      <c r="F29" s="100"/>
      <c r="G29" s="100"/>
      <c r="H29" s="129">
        <f t="shared" si="0"/>
        <v>0</v>
      </c>
    </row>
    <row r="30" spans="1:13" s="114" customFormat="1" ht="20.149999999999999" customHeight="1">
      <c r="A30" s="130">
        <v>30231</v>
      </c>
      <c r="B30" s="46" t="s">
        <v>407</v>
      </c>
      <c r="C30" s="47">
        <v>15</v>
      </c>
      <c r="D30" s="47">
        <v>0</v>
      </c>
      <c r="E30" s="47">
        <v>15</v>
      </c>
      <c r="F30" s="100"/>
      <c r="G30" s="100"/>
      <c r="H30" s="129">
        <f t="shared" si="0"/>
        <v>0</v>
      </c>
    </row>
    <row r="31" spans="1:13" s="114" customFormat="1" ht="20.149999999999999" customHeight="1">
      <c r="A31" s="130">
        <v>30240</v>
      </c>
      <c r="B31" s="46" t="s">
        <v>408</v>
      </c>
      <c r="C31" s="47">
        <v>2</v>
      </c>
      <c r="D31" s="47">
        <v>0</v>
      </c>
      <c r="E31" s="47">
        <v>2</v>
      </c>
      <c r="F31" s="100"/>
      <c r="G31" s="100"/>
      <c r="H31" s="129">
        <f t="shared" si="0"/>
        <v>0</v>
      </c>
    </row>
    <row r="32" spans="1:13" s="114" customFormat="1" ht="20.149999999999999" customHeight="1">
      <c r="A32" s="130">
        <v>30299</v>
      </c>
      <c r="B32" s="46" t="s">
        <v>409</v>
      </c>
      <c r="C32" s="47">
        <v>17.260000000000002</v>
      </c>
      <c r="D32" s="47">
        <v>0</v>
      </c>
      <c r="E32" s="47">
        <v>17.260000000000002</v>
      </c>
      <c r="F32" s="100"/>
      <c r="G32" s="100"/>
      <c r="H32" s="129">
        <f t="shared" si="0"/>
        <v>0</v>
      </c>
      <c r="M32" s="100"/>
    </row>
    <row r="33" spans="1:11" s="114" customFormat="1" ht="20.149999999999999" customHeight="1">
      <c r="A33" s="130">
        <v>303</v>
      </c>
      <c r="B33" s="46" t="s">
        <v>410</v>
      </c>
      <c r="C33" s="47">
        <v>11.08</v>
      </c>
      <c r="D33" s="47">
        <v>11.08</v>
      </c>
      <c r="E33" s="47">
        <v>0</v>
      </c>
      <c r="F33" s="100"/>
      <c r="G33" s="100"/>
      <c r="H33" s="129">
        <f t="shared" si="0"/>
        <v>0</v>
      </c>
    </row>
    <row r="34" spans="1:11" s="114" customFormat="1" ht="20.149999999999999" customHeight="1">
      <c r="A34" s="130">
        <v>30307</v>
      </c>
      <c r="B34" s="46" t="s">
        <v>411</v>
      </c>
      <c r="C34" s="47">
        <v>1</v>
      </c>
      <c r="D34" s="47">
        <v>1</v>
      </c>
      <c r="E34" s="47">
        <v>0</v>
      </c>
      <c r="F34" s="100"/>
      <c r="G34" s="100"/>
      <c r="H34" s="129">
        <f t="shared" si="0"/>
        <v>0</v>
      </c>
    </row>
    <row r="35" spans="1:11" s="114" customFormat="1" ht="20.149999999999999" customHeight="1">
      <c r="A35" s="130">
        <v>30399</v>
      </c>
      <c r="B35" s="46" t="s">
        <v>412</v>
      </c>
      <c r="C35" s="47">
        <v>10.08</v>
      </c>
      <c r="D35" s="47">
        <v>10.08</v>
      </c>
      <c r="E35" s="47">
        <v>0</v>
      </c>
      <c r="F35" s="100"/>
      <c r="G35" s="100"/>
      <c r="H35" s="129">
        <f t="shared" si="0"/>
        <v>0</v>
      </c>
    </row>
    <row r="36" spans="1:11" s="114" customFormat="1" ht="20.149999999999999" customHeight="1">
      <c r="A36" s="130">
        <v>310</v>
      </c>
      <c r="B36" s="46" t="s">
        <v>413</v>
      </c>
      <c r="C36" s="47">
        <v>8</v>
      </c>
      <c r="D36" s="47">
        <v>0</v>
      </c>
      <c r="E36" s="47">
        <v>8</v>
      </c>
      <c r="F36" s="100"/>
      <c r="G36" s="100"/>
      <c r="H36" s="129">
        <f t="shared" si="0"/>
        <v>0</v>
      </c>
    </row>
    <row r="37" spans="1:11" s="114" customFormat="1" ht="20.149999999999999" customHeight="1">
      <c r="A37" s="130">
        <v>31002</v>
      </c>
      <c r="B37" s="46" t="s">
        <v>414</v>
      </c>
      <c r="C37" s="47">
        <v>8</v>
      </c>
      <c r="D37" s="47">
        <v>0</v>
      </c>
      <c r="E37" s="47">
        <v>8</v>
      </c>
      <c r="F37" s="100"/>
      <c r="H37" s="129">
        <f t="shared" si="0"/>
        <v>0</v>
      </c>
    </row>
    <row r="38" spans="1:11" ht="20.149999999999999" customHeight="1">
      <c r="D38" s="36"/>
      <c r="E38" s="36"/>
      <c r="F38" s="36"/>
      <c r="K38" s="36"/>
    </row>
  </sheetData>
  <customSheetViews>
    <customSheetView guid="{4F381974-753B-4316-B86A-2362DDE62DFF}" showGridLines="0" zeroValues="0">
      <selection activeCell="L11" sqref="L11"/>
      <pageMargins left="0.38" right="0" top="0" bottom="0.78740157480314998" header="0.499999992490753" footer="0.499999992490753"/>
      <printOptions horizontalCentered="1"/>
      <pageSetup paperSize="9" orientation="portrait" r:id="rId1"/>
      <headerFooter alignWithMargins="0"/>
    </customSheetView>
    <customSheetView guid="{7BAA0054-7933-4540-A1AA-72FE1129E360}" showPageBreaks="1" showGridLines="0" zeroValues="0" printArea="1">
      <selection activeCell="L11" sqref="L11"/>
      <pageMargins left="0.38" right="0" top="0" bottom="0.78740157480314998" header="0.499999992490753" footer="0.499999992490753"/>
      <printOptions horizontalCentered="1"/>
      <pageSetup paperSize="9" orientation="portrait" r:id="rId2"/>
      <headerFooter alignWithMargins="0"/>
    </customSheetView>
  </customSheetViews>
  <mergeCells count="2">
    <mergeCell ref="A5:B5"/>
    <mergeCell ref="C5:E5"/>
  </mergeCells>
  <phoneticPr fontId="28" type="noConversion"/>
  <printOptions horizontalCentered="1"/>
  <pageMargins left="0.38" right="0" top="0" bottom="0.78740157480314998" header="0.499999992490753" footer="0.499999992490753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20"/>
  <sheetViews>
    <sheetView showGridLines="0" showZeros="0" topLeftCell="G1" workbookViewId="0">
      <selection activeCell="G8" sqref="G8:K8"/>
    </sheetView>
  </sheetViews>
  <sheetFormatPr defaultColWidth="6.83203125" defaultRowHeight="12.75" customHeight="1"/>
  <cols>
    <col min="1" max="6" width="11.58203125" style="34" hidden="1" customWidth="1"/>
    <col min="7" max="12" width="19.58203125" style="34" customWidth="1"/>
    <col min="13" max="256" width="6.83203125" style="34"/>
    <col min="257" max="268" width="11.58203125" style="34" customWidth="1"/>
    <col min="269" max="512" width="6.83203125" style="34"/>
    <col min="513" max="524" width="11.58203125" style="34" customWidth="1"/>
    <col min="525" max="768" width="6.83203125" style="34"/>
    <col min="769" max="780" width="11.58203125" style="34" customWidth="1"/>
    <col min="781" max="1024" width="6.83203125" style="34"/>
    <col min="1025" max="1036" width="11.58203125" style="34" customWidth="1"/>
    <col min="1037" max="1280" width="6.83203125" style="34"/>
    <col min="1281" max="1292" width="11.58203125" style="34" customWidth="1"/>
    <col min="1293" max="1536" width="6.83203125" style="34"/>
    <col min="1537" max="1548" width="11.58203125" style="34" customWidth="1"/>
    <col min="1549" max="1792" width="6.83203125" style="34"/>
    <col min="1793" max="1804" width="11.58203125" style="34" customWidth="1"/>
    <col min="1805" max="2048" width="6.83203125" style="34"/>
    <col min="2049" max="2060" width="11.58203125" style="34" customWidth="1"/>
    <col min="2061" max="2304" width="6.83203125" style="34"/>
    <col min="2305" max="2316" width="11.58203125" style="34" customWidth="1"/>
    <col min="2317" max="2560" width="6.83203125" style="34"/>
    <col min="2561" max="2572" width="11.58203125" style="34" customWidth="1"/>
    <col min="2573" max="2816" width="6.83203125" style="34"/>
    <col min="2817" max="2828" width="11.58203125" style="34" customWidth="1"/>
    <col min="2829" max="3072" width="6.83203125" style="34"/>
    <col min="3073" max="3084" width="11.58203125" style="34" customWidth="1"/>
    <col min="3085" max="3328" width="6.83203125" style="34"/>
    <col min="3329" max="3340" width="11.58203125" style="34" customWidth="1"/>
    <col min="3341" max="3584" width="6.83203125" style="34"/>
    <col min="3585" max="3596" width="11.58203125" style="34" customWidth="1"/>
    <col min="3597" max="3840" width="6.83203125" style="34"/>
    <col min="3841" max="3852" width="11.58203125" style="34" customWidth="1"/>
    <col min="3853" max="4096" width="6.83203125" style="34"/>
    <col min="4097" max="4108" width="11.58203125" style="34" customWidth="1"/>
    <col min="4109" max="4352" width="6.83203125" style="34"/>
    <col min="4353" max="4364" width="11.58203125" style="34" customWidth="1"/>
    <col min="4365" max="4608" width="6.83203125" style="34"/>
    <col min="4609" max="4620" width="11.58203125" style="34" customWidth="1"/>
    <col min="4621" max="4864" width="6.83203125" style="34"/>
    <col min="4865" max="4876" width="11.58203125" style="34" customWidth="1"/>
    <col min="4877" max="5120" width="6.83203125" style="34"/>
    <col min="5121" max="5132" width="11.58203125" style="34" customWidth="1"/>
    <col min="5133" max="5376" width="6.83203125" style="34"/>
    <col min="5377" max="5388" width="11.58203125" style="34" customWidth="1"/>
    <col min="5389" max="5632" width="6.83203125" style="34"/>
    <col min="5633" max="5644" width="11.58203125" style="34" customWidth="1"/>
    <col min="5645" max="5888" width="6.83203125" style="34"/>
    <col min="5889" max="5900" width="11.58203125" style="34" customWidth="1"/>
    <col min="5901" max="6144" width="6.83203125" style="34"/>
    <col min="6145" max="6156" width="11.58203125" style="34" customWidth="1"/>
    <col min="6157" max="6400" width="6.83203125" style="34"/>
    <col min="6401" max="6412" width="11.58203125" style="34" customWidth="1"/>
    <col min="6413" max="6656" width="6.83203125" style="34"/>
    <col min="6657" max="6668" width="11.58203125" style="34" customWidth="1"/>
    <col min="6669" max="6912" width="6.83203125" style="34"/>
    <col min="6913" max="6924" width="11.58203125" style="34" customWidth="1"/>
    <col min="6925" max="7168" width="6.83203125" style="34"/>
    <col min="7169" max="7180" width="11.58203125" style="34" customWidth="1"/>
    <col min="7181" max="7424" width="6.83203125" style="34"/>
    <col min="7425" max="7436" width="11.58203125" style="34" customWidth="1"/>
    <col min="7437" max="7680" width="6.83203125" style="34"/>
    <col min="7681" max="7692" width="11.58203125" style="34" customWidth="1"/>
    <col min="7693" max="7936" width="6.83203125" style="34"/>
    <col min="7937" max="7948" width="11.58203125" style="34" customWidth="1"/>
    <col min="7949" max="8192" width="6.83203125" style="34"/>
    <col min="8193" max="8204" width="11.58203125" style="34" customWidth="1"/>
    <col min="8205" max="8448" width="6.83203125" style="34"/>
    <col min="8449" max="8460" width="11.58203125" style="34" customWidth="1"/>
    <col min="8461" max="8704" width="6.83203125" style="34"/>
    <col min="8705" max="8716" width="11.58203125" style="34" customWidth="1"/>
    <col min="8717" max="8960" width="6.83203125" style="34"/>
    <col min="8961" max="8972" width="11.58203125" style="34" customWidth="1"/>
    <col min="8973" max="9216" width="6.83203125" style="34"/>
    <col min="9217" max="9228" width="11.58203125" style="34" customWidth="1"/>
    <col min="9229" max="9472" width="6.83203125" style="34"/>
    <col min="9473" max="9484" width="11.58203125" style="34" customWidth="1"/>
    <col min="9485" max="9728" width="6.83203125" style="34"/>
    <col min="9729" max="9740" width="11.58203125" style="34" customWidth="1"/>
    <col min="9741" max="9984" width="6.83203125" style="34"/>
    <col min="9985" max="9996" width="11.58203125" style="34" customWidth="1"/>
    <col min="9997" max="10240" width="6.83203125" style="34"/>
    <col min="10241" max="10252" width="11.58203125" style="34" customWidth="1"/>
    <col min="10253" max="10496" width="6.83203125" style="34"/>
    <col min="10497" max="10508" width="11.58203125" style="34" customWidth="1"/>
    <col min="10509" max="10752" width="6.83203125" style="34"/>
    <col min="10753" max="10764" width="11.58203125" style="34" customWidth="1"/>
    <col min="10765" max="11008" width="6.83203125" style="34"/>
    <col min="11009" max="11020" width="11.58203125" style="34" customWidth="1"/>
    <col min="11021" max="11264" width="6.83203125" style="34"/>
    <col min="11265" max="11276" width="11.58203125" style="34" customWidth="1"/>
    <col min="11277" max="11520" width="6.83203125" style="34"/>
    <col min="11521" max="11532" width="11.58203125" style="34" customWidth="1"/>
    <col min="11533" max="11776" width="6.83203125" style="34"/>
    <col min="11777" max="11788" width="11.58203125" style="34" customWidth="1"/>
    <col min="11789" max="12032" width="6.83203125" style="34"/>
    <col min="12033" max="12044" width="11.58203125" style="34" customWidth="1"/>
    <col min="12045" max="12288" width="6.83203125" style="34"/>
    <col min="12289" max="12300" width="11.58203125" style="34" customWidth="1"/>
    <col min="12301" max="12544" width="6.83203125" style="34"/>
    <col min="12545" max="12556" width="11.58203125" style="34" customWidth="1"/>
    <col min="12557" max="12800" width="6.83203125" style="34"/>
    <col min="12801" max="12812" width="11.58203125" style="34" customWidth="1"/>
    <col min="12813" max="13056" width="6.83203125" style="34"/>
    <col min="13057" max="13068" width="11.58203125" style="34" customWidth="1"/>
    <col min="13069" max="13312" width="6.83203125" style="34"/>
    <col min="13313" max="13324" width="11.58203125" style="34" customWidth="1"/>
    <col min="13325" max="13568" width="6.83203125" style="34"/>
    <col min="13569" max="13580" width="11.58203125" style="34" customWidth="1"/>
    <col min="13581" max="13824" width="6.83203125" style="34"/>
    <col min="13825" max="13836" width="11.58203125" style="34" customWidth="1"/>
    <col min="13837" max="14080" width="6.83203125" style="34"/>
    <col min="14081" max="14092" width="11.58203125" style="34" customWidth="1"/>
    <col min="14093" max="14336" width="6.83203125" style="34"/>
    <col min="14337" max="14348" width="11.58203125" style="34" customWidth="1"/>
    <col min="14349" max="14592" width="6.83203125" style="34"/>
    <col min="14593" max="14604" width="11.58203125" style="34" customWidth="1"/>
    <col min="14605" max="14848" width="6.83203125" style="34"/>
    <col min="14849" max="14860" width="11.58203125" style="34" customWidth="1"/>
    <col min="14861" max="15104" width="6.83203125" style="34"/>
    <col min="15105" max="15116" width="11.58203125" style="34" customWidth="1"/>
    <col min="15117" max="15360" width="6.83203125" style="34"/>
    <col min="15361" max="15372" width="11.58203125" style="34" customWidth="1"/>
    <col min="15373" max="15616" width="6.83203125" style="34"/>
    <col min="15617" max="15628" width="11.58203125" style="34" customWidth="1"/>
    <col min="15629" max="15872" width="6.83203125" style="34"/>
    <col min="15873" max="15884" width="11.58203125" style="34" customWidth="1"/>
    <col min="15885" max="16128" width="6.83203125" style="34"/>
    <col min="16129" max="16140" width="11.58203125" style="34" customWidth="1"/>
    <col min="16141" max="16384" width="6.83203125" style="34"/>
  </cols>
  <sheetData>
    <row r="1" spans="1:12" ht="20.149999999999999" customHeight="1">
      <c r="A1" s="35" t="s">
        <v>415</v>
      </c>
      <c r="G1" s="112" t="s">
        <v>415</v>
      </c>
      <c r="L1" s="120"/>
    </row>
    <row r="2" spans="1:12" ht="42" customHeight="1">
      <c r="A2" s="101" t="s">
        <v>416</v>
      </c>
      <c r="B2" s="102"/>
      <c r="C2" s="102"/>
      <c r="D2" s="102"/>
      <c r="E2" s="102"/>
      <c r="F2" s="102"/>
      <c r="G2" s="101" t="s">
        <v>417</v>
      </c>
      <c r="H2" s="102"/>
      <c r="I2" s="102"/>
      <c r="J2" s="102"/>
      <c r="K2" s="102"/>
      <c r="L2" s="102"/>
    </row>
    <row r="3" spans="1:12" ht="20.149999999999999" customHeight="1">
      <c r="A3" s="11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149999999999999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3" t="s">
        <v>313</v>
      </c>
    </row>
    <row r="5" spans="1:12" ht="28.5" customHeight="1">
      <c r="A5" s="193" t="s">
        <v>418</v>
      </c>
      <c r="B5" s="193"/>
      <c r="C5" s="193"/>
      <c r="D5" s="193"/>
      <c r="E5" s="193"/>
      <c r="F5" s="194"/>
      <c r="G5" s="193" t="s">
        <v>338</v>
      </c>
      <c r="H5" s="193"/>
      <c r="I5" s="193"/>
      <c r="J5" s="193"/>
      <c r="K5" s="193"/>
      <c r="L5" s="193"/>
    </row>
    <row r="6" spans="1:12" ht="28.5" customHeight="1">
      <c r="A6" s="195" t="s">
        <v>318</v>
      </c>
      <c r="B6" s="197" t="s">
        <v>419</v>
      </c>
      <c r="C6" s="195" t="s">
        <v>420</v>
      </c>
      <c r="D6" s="195"/>
      <c r="E6" s="195"/>
      <c r="F6" s="199" t="s">
        <v>421</v>
      </c>
      <c r="G6" s="193" t="s">
        <v>318</v>
      </c>
      <c r="H6" s="200" t="s">
        <v>419</v>
      </c>
      <c r="I6" s="193" t="s">
        <v>420</v>
      </c>
      <c r="J6" s="193"/>
      <c r="K6" s="193"/>
      <c r="L6" s="193" t="s">
        <v>421</v>
      </c>
    </row>
    <row r="7" spans="1:12" ht="28.5" customHeight="1">
      <c r="A7" s="196"/>
      <c r="B7" s="198"/>
      <c r="C7" s="106" t="s">
        <v>341</v>
      </c>
      <c r="D7" s="115" t="s">
        <v>422</v>
      </c>
      <c r="E7" s="115" t="s">
        <v>423</v>
      </c>
      <c r="F7" s="196"/>
      <c r="G7" s="193"/>
      <c r="H7" s="200"/>
      <c r="I7" s="73" t="s">
        <v>341</v>
      </c>
      <c r="J7" s="28" t="s">
        <v>422</v>
      </c>
      <c r="K7" s="28" t="s">
        <v>423</v>
      </c>
      <c r="L7" s="193"/>
    </row>
    <row r="8" spans="1:12" ht="28.5" customHeight="1">
      <c r="A8" s="116"/>
      <c r="B8" s="116"/>
      <c r="C8" s="116"/>
      <c r="D8" s="116"/>
      <c r="E8" s="116"/>
      <c r="F8" s="117"/>
      <c r="G8" s="118">
        <v>15</v>
      </c>
      <c r="H8" s="119"/>
      <c r="I8" s="121">
        <v>15</v>
      </c>
      <c r="J8" s="122"/>
      <c r="K8" s="118">
        <v>15</v>
      </c>
      <c r="L8" s="81"/>
    </row>
    <row r="9" spans="1:12" ht="22.5" customHeight="1">
      <c r="B9" s="36"/>
      <c r="G9" s="36"/>
      <c r="H9" s="36"/>
      <c r="I9" s="36"/>
      <c r="J9" s="36"/>
      <c r="K9" s="36"/>
      <c r="L9" s="36"/>
    </row>
    <row r="10" spans="1:12" ht="12.75" customHeight="1">
      <c r="G10" s="36"/>
      <c r="H10" s="36"/>
      <c r="I10" s="36"/>
      <c r="J10" s="36"/>
      <c r="K10" s="36"/>
      <c r="L10" s="36"/>
    </row>
    <row r="11" spans="1:12" ht="12.75" customHeight="1">
      <c r="G11" s="36"/>
      <c r="H11" s="36"/>
      <c r="I11" s="36"/>
      <c r="J11" s="36"/>
      <c r="K11" s="36"/>
      <c r="L11" s="36"/>
    </row>
    <row r="12" spans="1:12" ht="12.75" customHeight="1">
      <c r="G12" s="36"/>
      <c r="H12" s="36"/>
      <c r="I12" s="36"/>
      <c r="L12" s="36"/>
    </row>
    <row r="13" spans="1:12" ht="12.75" customHeight="1">
      <c r="F13" s="36"/>
      <c r="G13" s="36"/>
      <c r="H13" s="36"/>
      <c r="I13" s="36"/>
      <c r="J13" s="36"/>
      <c r="K13" s="36"/>
    </row>
    <row r="14" spans="1:12" ht="12.75" customHeight="1">
      <c r="D14" s="36"/>
      <c r="G14" s="36"/>
      <c r="H14" s="36"/>
      <c r="I14" s="36"/>
    </row>
    <row r="15" spans="1:12" ht="12.75" customHeight="1">
      <c r="J15" s="36"/>
    </row>
    <row r="16" spans="1:12" ht="12.75" customHeight="1">
      <c r="K16" s="36"/>
      <c r="L16" s="36"/>
    </row>
    <row r="20" spans="8:8" ht="12.75" customHeight="1">
      <c r="H20" s="36"/>
    </row>
  </sheetData>
  <customSheetViews>
    <customSheetView guid="{4F381974-753B-4316-B86A-2362DDE62DFF}" showGridLines="0" zeroValues="0" fitToPage="1" hiddenColumns="1" topLeftCell="G1">
      <selection activeCell="G8" sqref="G8:K8"/>
      <pageMargins left="0" right="0" top="0.999999984981507" bottom="0.999999984981507" header="0.499999992490753" footer="0.499999992490753"/>
      <printOptions horizontalCentered="1"/>
      <pageSetup paperSize="9" orientation="landscape" r:id="rId1"/>
      <headerFooter alignWithMargins="0"/>
    </customSheetView>
    <customSheetView guid="{7BAA0054-7933-4540-A1AA-72FE1129E360}" showPageBreaks="1" showGridLines="0" zeroValues="0" fitToPage="1" printArea="1" hiddenColumns="1" topLeftCell="G1">
      <selection activeCell="G8" sqref="G8:K8"/>
      <pageMargins left="0" right="0" top="0.999999984981507" bottom="0.999999984981507" header="0.499999992490753" footer="0.499999992490753"/>
      <printOptions horizontalCentered="1"/>
      <pageSetup paperSize="9" orientation="landscape" r:id="rId2"/>
      <headerFooter alignWithMargins="0"/>
    </customSheetView>
  </customSheetViews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27"/>
  <sheetViews>
    <sheetView showGridLines="0" showZeros="0" workbookViewId="0">
      <selection activeCell="A2" sqref="A2"/>
    </sheetView>
  </sheetViews>
  <sheetFormatPr defaultColWidth="6.83203125" defaultRowHeight="12.75" customHeight="1"/>
  <cols>
    <col min="1" max="1" width="19.5" style="34" customWidth="1"/>
    <col min="2" max="2" width="52.5" style="34" customWidth="1"/>
    <col min="3" max="5" width="18.25" style="34" customWidth="1"/>
    <col min="6" max="256" width="6.83203125" style="34"/>
    <col min="257" max="257" width="19.5" style="34" customWidth="1"/>
    <col min="258" max="258" width="52.5" style="34" customWidth="1"/>
    <col min="259" max="261" width="18.25" style="34" customWidth="1"/>
    <col min="262" max="512" width="6.83203125" style="34"/>
    <col min="513" max="513" width="19.5" style="34" customWidth="1"/>
    <col min="514" max="514" width="52.5" style="34" customWidth="1"/>
    <col min="515" max="517" width="18.25" style="34" customWidth="1"/>
    <col min="518" max="768" width="6.83203125" style="34"/>
    <col min="769" max="769" width="19.5" style="34" customWidth="1"/>
    <col min="770" max="770" width="52.5" style="34" customWidth="1"/>
    <col min="771" max="773" width="18.25" style="34" customWidth="1"/>
    <col min="774" max="1024" width="6.83203125" style="34"/>
    <col min="1025" max="1025" width="19.5" style="34" customWidth="1"/>
    <col min="1026" max="1026" width="52.5" style="34" customWidth="1"/>
    <col min="1027" max="1029" width="18.25" style="34" customWidth="1"/>
    <col min="1030" max="1280" width="6.83203125" style="34"/>
    <col min="1281" max="1281" width="19.5" style="34" customWidth="1"/>
    <col min="1282" max="1282" width="52.5" style="34" customWidth="1"/>
    <col min="1283" max="1285" width="18.25" style="34" customWidth="1"/>
    <col min="1286" max="1536" width="6.83203125" style="34"/>
    <col min="1537" max="1537" width="19.5" style="34" customWidth="1"/>
    <col min="1538" max="1538" width="52.5" style="34" customWidth="1"/>
    <col min="1539" max="1541" width="18.25" style="34" customWidth="1"/>
    <col min="1542" max="1792" width="6.83203125" style="34"/>
    <col min="1793" max="1793" width="19.5" style="34" customWidth="1"/>
    <col min="1794" max="1794" width="52.5" style="34" customWidth="1"/>
    <col min="1795" max="1797" width="18.25" style="34" customWidth="1"/>
    <col min="1798" max="2048" width="6.83203125" style="34"/>
    <col min="2049" max="2049" width="19.5" style="34" customWidth="1"/>
    <col min="2050" max="2050" width="52.5" style="34" customWidth="1"/>
    <col min="2051" max="2053" width="18.25" style="34" customWidth="1"/>
    <col min="2054" max="2304" width="6.83203125" style="34"/>
    <col min="2305" max="2305" width="19.5" style="34" customWidth="1"/>
    <col min="2306" max="2306" width="52.5" style="34" customWidth="1"/>
    <col min="2307" max="2309" width="18.25" style="34" customWidth="1"/>
    <col min="2310" max="2560" width="6.83203125" style="34"/>
    <col min="2561" max="2561" width="19.5" style="34" customWidth="1"/>
    <col min="2562" max="2562" width="52.5" style="34" customWidth="1"/>
    <col min="2563" max="2565" width="18.25" style="34" customWidth="1"/>
    <col min="2566" max="2816" width="6.83203125" style="34"/>
    <col min="2817" max="2817" width="19.5" style="34" customWidth="1"/>
    <col min="2818" max="2818" width="52.5" style="34" customWidth="1"/>
    <col min="2819" max="2821" width="18.25" style="34" customWidth="1"/>
    <col min="2822" max="3072" width="6.83203125" style="34"/>
    <col min="3073" max="3073" width="19.5" style="34" customWidth="1"/>
    <col min="3074" max="3074" width="52.5" style="34" customWidth="1"/>
    <col min="3075" max="3077" width="18.25" style="34" customWidth="1"/>
    <col min="3078" max="3328" width="6.83203125" style="34"/>
    <col min="3329" max="3329" width="19.5" style="34" customWidth="1"/>
    <col min="3330" max="3330" width="52.5" style="34" customWidth="1"/>
    <col min="3331" max="3333" width="18.25" style="34" customWidth="1"/>
    <col min="3334" max="3584" width="6.83203125" style="34"/>
    <col min="3585" max="3585" width="19.5" style="34" customWidth="1"/>
    <col min="3586" max="3586" width="52.5" style="34" customWidth="1"/>
    <col min="3587" max="3589" width="18.25" style="34" customWidth="1"/>
    <col min="3590" max="3840" width="6.83203125" style="34"/>
    <col min="3841" max="3841" width="19.5" style="34" customWidth="1"/>
    <col min="3842" max="3842" width="52.5" style="34" customWidth="1"/>
    <col min="3843" max="3845" width="18.25" style="34" customWidth="1"/>
    <col min="3846" max="4096" width="6.83203125" style="34"/>
    <col min="4097" max="4097" width="19.5" style="34" customWidth="1"/>
    <col min="4098" max="4098" width="52.5" style="34" customWidth="1"/>
    <col min="4099" max="4101" width="18.25" style="34" customWidth="1"/>
    <col min="4102" max="4352" width="6.83203125" style="34"/>
    <col min="4353" max="4353" width="19.5" style="34" customWidth="1"/>
    <col min="4354" max="4354" width="52.5" style="34" customWidth="1"/>
    <col min="4355" max="4357" width="18.25" style="34" customWidth="1"/>
    <col min="4358" max="4608" width="6.83203125" style="34"/>
    <col min="4609" max="4609" width="19.5" style="34" customWidth="1"/>
    <col min="4610" max="4610" width="52.5" style="34" customWidth="1"/>
    <col min="4611" max="4613" width="18.25" style="34" customWidth="1"/>
    <col min="4614" max="4864" width="6.83203125" style="34"/>
    <col min="4865" max="4865" width="19.5" style="34" customWidth="1"/>
    <col min="4866" max="4866" width="52.5" style="34" customWidth="1"/>
    <col min="4867" max="4869" width="18.25" style="34" customWidth="1"/>
    <col min="4870" max="5120" width="6.83203125" style="34"/>
    <col min="5121" max="5121" width="19.5" style="34" customWidth="1"/>
    <col min="5122" max="5122" width="52.5" style="34" customWidth="1"/>
    <col min="5123" max="5125" width="18.25" style="34" customWidth="1"/>
    <col min="5126" max="5376" width="6.83203125" style="34"/>
    <col min="5377" max="5377" width="19.5" style="34" customWidth="1"/>
    <col min="5378" max="5378" width="52.5" style="34" customWidth="1"/>
    <col min="5379" max="5381" width="18.25" style="34" customWidth="1"/>
    <col min="5382" max="5632" width="6.83203125" style="34"/>
    <col min="5633" max="5633" width="19.5" style="34" customWidth="1"/>
    <col min="5634" max="5634" width="52.5" style="34" customWidth="1"/>
    <col min="5635" max="5637" width="18.25" style="34" customWidth="1"/>
    <col min="5638" max="5888" width="6.83203125" style="34"/>
    <col min="5889" max="5889" width="19.5" style="34" customWidth="1"/>
    <col min="5890" max="5890" width="52.5" style="34" customWidth="1"/>
    <col min="5891" max="5893" width="18.25" style="34" customWidth="1"/>
    <col min="5894" max="6144" width="6.83203125" style="34"/>
    <col min="6145" max="6145" width="19.5" style="34" customWidth="1"/>
    <col min="6146" max="6146" width="52.5" style="34" customWidth="1"/>
    <col min="6147" max="6149" width="18.25" style="34" customWidth="1"/>
    <col min="6150" max="6400" width="6.83203125" style="34"/>
    <col min="6401" max="6401" width="19.5" style="34" customWidth="1"/>
    <col min="6402" max="6402" width="52.5" style="34" customWidth="1"/>
    <col min="6403" max="6405" width="18.25" style="34" customWidth="1"/>
    <col min="6406" max="6656" width="6.83203125" style="34"/>
    <col min="6657" max="6657" width="19.5" style="34" customWidth="1"/>
    <col min="6658" max="6658" width="52.5" style="34" customWidth="1"/>
    <col min="6659" max="6661" width="18.25" style="34" customWidth="1"/>
    <col min="6662" max="6912" width="6.83203125" style="34"/>
    <col min="6913" max="6913" width="19.5" style="34" customWidth="1"/>
    <col min="6914" max="6914" width="52.5" style="34" customWidth="1"/>
    <col min="6915" max="6917" width="18.25" style="34" customWidth="1"/>
    <col min="6918" max="7168" width="6.83203125" style="34"/>
    <col min="7169" max="7169" width="19.5" style="34" customWidth="1"/>
    <col min="7170" max="7170" width="52.5" style="34" customWidth="1"/>
    <col min="7171" max="7173" width="18.25" style="34" customWidth="1"/>
    <col min="7174" max="7424" width="6.83203125" style="34"/>
    <col min="7425" max="7425" width="19.5" style="34" customWidth="1"/>
    <col min="7426" max="7426" width="52.5" style="34" customWidth="1"/>
    <col min="7427" max="7429" width="18.25" style="34" customWidth="1"/>
    <col min="7430" max="7680" width="6.83203125" style="34"/>
    <col min="7681" max="7681" width="19.5" style="34" customWidth="1"/>
    <col min="7682" max="7682" width="52.5" style="34" customWidth="1"/>
    <col min="7683" max="7685" width="18.25" style="34" customWidth="1"/>
    <col min="7686" max="7936" width="6.83203125" style="34"/>
    <col min="7937" max="7937" width="19.5" style="34" customWidth="1"/>
    <col min="7938" max="7938" width="52.5" style="34" customWidth="1"/>
    <col min="7939" max="7941" width="18.25" style="34" customWidth="1"/>
    <col min="7942" max="8192" width="6.83203125" style="34"/>
    <col min="8193" max="8193" width="19.5" style="34" customWidth="1"/>
    <col min="8194" max="8194" width="52.5" style="34" customWidth="1"/>
    <col min="8195" max="8197" width="18.25" style="34" customWidth="1"/>
    <col min="8198" max="8448" width="6.83203125" style="34"/>
    <col min="8449" max="8449" width="19.5" style="34" customWidth="1"/>
    <col min="8450" max="8450" width="52.5" style="34" customWidth="1"/>
    <col min="8451" max="8453" width="18.25" style="34" customWidth="1"/>
    <col min="8454" max="8704" width="6.83203125" style="34"/>
    <col min="8705" max="8705" width="19.5" style="34" customWidth="1"/>
    <col min="8706" max="8706" width="52.5" style="34" customWidth="1"/>
    <col min="8707" max="8709" width="18.25" style="34" customWidth="1"/>
    <col min="8710" max="8960" width="6.83203125" style="34"/>
    <col min="8961" max="8961" width="19.5" style="34" customWidth="1"/>
    <col min="8962" max="8962" width="52.5" style="34" customWidth="1"/>
    <col min="8963" max="8965" width="18.25" style="34" customWidth="1"/>
    <col min="8966" max="9216" width="6.83203125" style="34"/>
    <col min="9217" max="9217" width="19.5" style="34" customWidth="1"/>
    <col min="9218" max="9218" width="52.5" style="34" customWidth="1"/>
    <col min="9219" max="9221" width="18.25" style="34" customWidth="1"/>
    <col min="9222" max="9472" width="6.83203125" style="34"/>
    <col min="9473" max="9473" width="19.5" style="34" customWidth="1"/>
    <col min="9474" max="9474" width="52.5" style="34" customWidth="1"/>
    <col min="9475" max="9477" width="18.25" style="34" customWidth="1"/>
    <col min="9478" max="9728" width="6.83203125" style="34"/>
    <col min="9729" max="9729" width="19.5" style="34" customWidth="1"/>
    <col min="9730" max="9730" width="52.5" style="34" customWidth="1"/>
    <col min="9731" max="9733" width="18.25" style="34" customWidth="1"/>
    <col min="9734" max="9984" width="6.83203125" style="34"/>
    <col min="9985" max="9985" width="19.5" style="34" customWidth="1"/>
    <col min="9986" max="9986" width="52.5" style="34" customWidth="1"/>
    <col min="9987" max="9989" width="18.25" style="34" customWidth="1"/>
    <col min="9990" max="10240" width="6.8320312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320312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320312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320312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320312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320312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320312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320312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320312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320312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320312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320312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320312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320312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320312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320312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320312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320312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320312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320312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320312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320312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320312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320312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3203125" style="34"/>
  </cols>
  <sheetData>
    <row r="1" spans="1:5" ht="20.149999999999999" customHeight="1">
      <c r="A1" s="35" t="s">
        <v>424</v>
      </c>
      <c r="E1" s="67"/>
    </row>
    <row r="2" spans="1:5" ht="42.75" customHeight="1">
      <c r="A2" s="101" t="s">
        <v>425</v>
      </c>
      <c r="B2" s="102"/>
      <c r="C2" s="102"/>
      <c r="D2" s="102"/>
      <c r="E2" s="102"/>
    </row>
    <row r="3" spans="1:5" ht="20.149999999999999" customHeight="1">
      <c r="A3" s="102"/>
      <c r="B3" s="102"/>
      <c r="C3" s="102"/>
      <c r="D3" s="102"/>
      <c r="E3" s="102"/>
    </row>
    <row r="4" spans="1:5" ht="20.149999999999999" customHeight="1">
      <c r="A4" s="103"/>
      <c r="B4" s="104"/>
      <c r="C4" s="104"/>
      <c r="D4" s="104"/>
      <c r="E4" s="105" t="s">
        <v>313</v>
      </c>
    </row>
    <row r="5" spans="1:5" ht="20.149999999999999" customHeight="1">
      <c r="A5" s="193" t="s">
        <v>339</v>
      </c>
      <c r="B5" s="194" t="s">
        <v>340</v>
      </c>
      <c r="C5" s="193" t="s">
        <v>426</v>
      </c>
      <c r="D5" s="193"/>
      <c r="E5" s="193"/>
    </row>
    <row r="6" spans="1:5" ht="20.149999999999999" customHeight="1">
      <c r="A6" s="196"/>
      <c r="B6" s="196"/>
      <c r="C6" s="106" t="s">
        <v>318</v>
      </c>
      <c r="D6" s="106" t="s">
        <v>342</v>
      </c>
      <c r="E6" s="106" t="s">
        <v>343</v>
      </c>
    </row>
    <row r="7" spans="1:5" ht="20.149999999999999" customHeight="1">
      <c r="A7" s="107"/>
      <c r="B7" s="108"/>
      <c r="C7" s="109"/>
      <c r="D7" s="110"/>
      <c r="E7" s="81"/>
    </row>
    <row r="8" spans="1:5" ht="20.25" customHeight="1">
      <c r="A8" s="111" t="s">
        <v>427</v>
      </c>
      <c r="B8" s="36"/>
      <c r="C8" s="36"/>
      <c r="D8" s="36"/>
      <c r="E8" s="36"/>
    </row>
    <row r="9" spans="1:5" ht="20.25" customHeight="1">
      <c r="A9" s="36"/>
      <c r="B9" s="36"/>
      <c r="C9" s="36"/>
      <c r="D9" s="36"/>
      <c r="E9" s="36"/>
    </row>
    <row r="10" spans="1:5" ht="12.75" customHeight="1">
      <c r="A10" s="36"/>
      <c r="B10" s="36"/>
      <c r="C10" s="36"/>
      <c r="E10" s="36"/>
    </row>
    <row r="11" spans="1:5" ht="12.75" customHeight="1">
      <c r="A11" s="36"/>
      <c r="B11" s="36"/>
      <c r="C11" s="36"/>
      <c r="D11" s="36"/>
      <c r="E11" s="36"/>
    </row>
    <row r="12" spans="1:5" ht="12.75" customHeight="1">
      <c r="A12" s="36"/>
      <c r="B12" s="36"/>
      <c r="C12" s="36"/>
      <c r="E12" s="36"/>
    </row>
    <row r="13" spans="1:5" ht="12.75" customHeight="1">
      <c r="A13" s="36"/>
      <c r="B13" s="36"/>
      <c r="D13" s="36"/>
      <c r="E13" s="36"/>
    </row>
    <row r="14" spans="1:5" ht="12.75" customHeight="1">
      <c r="A14" s="36"/>
      <c r="E14" s="36"/>
    </row>
    <row r="15" spans="1:5" ht="12.75" customHeight="1">
      <c r="B15" s="36"/>
    </row>
    <row r="16" spans="1:5" ht="12.75" customHeight="1">
      <c r="B16" s="36"/>
    </row>
    <row r="17" spans="2:4" ht="12.75" customHeight="1">
      <c r="B17" s="36"/>
    </row>
    <row r="18" spans="2:4" ht="12.75" customHeight="1">
      <c r="B18" s="36"/>
    </row>
    <row r="19" spans="2:4" ht="12.75" customHeight="1">
      <c r="B19" s="36"/>
    </row>
    <row r="20" spans="2:4" ht="12.75" customHeight="1">
      <c r="B20" s="36"/>
    </row>
    <row r="22" spans="2:4" ht="12.75" customHeight="1">
      <c r="B22" s="36"/>
    </row>
    <row r="23" spans="2:4" ht="12.75" customHeight="1">
      <c r="B23" s="36"/>
    </row>
    <row r="25" spans="2:4" ht="12.75" customHeight="1">
      <c r="B25" s="36"/>
    </row>
    <row r="26" spans="2:4" ht="12.75" customHeight="1">
      <c r="B26" s="36"/>
    </row>
    <row r="27" spans="2:4" ht="12.75" customHeight="1">
      <c r="D27" s="36"/>
    </row>
  </sheetData>
  <customSheetViews>
    <customSheetView guid="{4F381974-753B-4316-B86A-2362DDE62DFF}" showGridLines="0" zeroValues="0" fitToPage="1">
      <selection activeCell="A2" sqref="A2"/>
      <pageMargins left="0" right="0" top="0.999999984981507" bottom="0.999999984981507" header="0.499999992490753" footer="0.499999992490753"/>
      <printOptions horizontalCentered="1"/>
      <pageSetup paperSize="9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A2" sqref="A2"/>
      <pageMargins left="0" right="0" top="0.999999984981507" bottom="0.999999984981507" header="0.499999992490753" footer="0.499999992490753"/>
      <printOptions horizontalCentered="1"/>
      <pageSetup paperSize="9" orientation="landscape" r:id="rId2"/>
      <headerFooter alignWithMargins="0"/>
    </customSheetView>
  </customSheetViews>
  <mergeCells count="3">
    <mergeCell ref="C5:E5"/>
    <mergeCell ref="A5:A6"/>
    <mergeCell ref="B5:B6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O31"/>
  <sheetViews>
    <sheetView showGridLines="0" showZeros="0" tabSelected="1" workbookViewId="0">
      <selection activeCell="A7" sqref="A7"/>
    </sheetView>
  </sheetViews>
  <sheetFormatPr defaultColWidth="6.83203125" defaultRowHeight="20.149999999999999" customHeight="1"/>
  <cols>
    <col min="1" max="4" width="34.5" style="34" customWidth="1"/>
    <col min="5" max="157" width="6.75" style="34" customWidth="1"/>
    <col min="158" max="254" width="6.83203125" style="34"/>
    <col min="255" max="258" width="34.5" style="34" customWidth="1"/>
    <col min="259" max="413" width="6.75" style="34" customWidth="1"/>
    <col min="414" max="510" width="6.83203125" style="34"/>
    <col min="511" max="514" width="34.5" style="34" customWidth="1"/>
    <col min="515" max="669" width="6.75" style="34" customWidth="1"/>
    <col min="670" max="766" width="6.83203125" style="34"/>
    <col min="767" max="770" width="34.5" style="34" customWidth="1"/>
    <col min="771" max="925" width="6.75" style="34" customWidth="1"/>
    <col min="926" max="1022" width="6.83203125" style="34"/>
    <col min="1023" max="1026" width="34.5" style="34" customWidth="1"/>
    <col min="1027" max="1181" width="6.75" style="34" customWidth="1"/>
    <col min="1182" max="1278" width="6.83203125" style="34"/>
    <col min="1279" max="1282" width="34.5" style="34" customWidth="1"/>
    <col min="1283" max="1437" width="6.75" style="34" customWidth="1"/>
    <col min="1438" max="1534" width="6.83203125" style="34"/>
    <col min="1535" max="1538" width="34.5" style="34" customWidth="1"/>
    <col min="1539" max="1693" width="6.75" style="34" customWidth="1"/>
    <col min="1694" max="1790" width="6.83203125" style="34"/>
    <col min="1791" max="1794" width="34.5" style="34" customWidth="1"/>
    <col min="1795" max="1949" width="6.75" style="34" customWidth="1"/>
    <col min="1950" max="2046" width="6.83203125" style="34"/>
    <col min="2047" max="2050" width="34.5" style="34" customWidth="1"/>
    <col min="2051" max="2205" width="6.75" style="34" customWidth="1"/>
    <col min="2206" max="2302" width="6.83203125" style="34"/>
    <col min="2303" max="2306" width="34.5" style="34" customWidth="1"/>
    <col min="2307" max="2461" width="6.75" style="34" customWidth="1"/>
    <col min="2462" max="2558" width="6.83203125" style="34"/>
    <col min="2559" max="2562" width="34.5" style="34" customWidth="1"/>
    <col min="2563" max="2717" width="6.75" style="34" customWidth="1"/>
    <col min="2718" max="2814" width="6.83203125" style="34"/>
    <col min="2815" max="2818" width="34.5" style="34" customWidth="1"/>
    <col min="2819" max="2973" width="6.75" style="34" customWidth="1"/>
    <col min="2974" max="3070" width="6.83203125" style="34"/>
    <col min="3071" max="3074" width="34.5" style="34" customWidth="1"/>
    <col min="3075" max="3229" width="6.75" style="34" customWidth="1"/>
    <col min="3230" max="3326" width="6.83203125" style="34"/>
    <col min="3327" max="3330" width="34.5" style="34" customWidth="1"/>
    <col min="3331" max="3485" width="6.75" style="34" customWidth="1"/>
    <col min="3486" max="3582" width="6.83203125" style="34"/>
    <col min="3583" max="3586" width="34.5" style="34" customWidth="1"/>
    <col min="3587" max="3741" width="6.75" style="34" customWidth="1"/>
    <col min="3742" max="3838" width="6.83203125" style="34"/>
    <col min="3839" max="3842" width="34.5" style="34" customWidth="1"/>
    <col min="3843" max="3997" width="6.75" style="34" customWidth="1"/>
    <col min="3998" max="4094" width="6.83203125" style="34"/>
    <col min="4095" max="4098" width="34.5" style="34" customWidth="1"/>
    <col min="4099" max="4253" width="6.75" style="34" customWidth="1"/>
    <col min="4254" max="4350" width="6.83203125" style="34"/>
    <col min="4351" max="4354" width="34.5" style="34" customWidth="1"/>
    <col min="4355" max="4509" width="6.75" style="34" customWidth="1"/>
    <col min="4510" max="4606" width="6.83203125" style="34"/>
    <col min="4607" max="4610" width="34.5" style="34" customWidth="1"/>
    <col min="4611" max="4765" width="6.75" style="34" customWidth="1"/>
    <col min="4766" max="4862" width="6.83203125" style="34"/>
    <col min="4863" max="4866" width="34.5" style="34" customWidth="1"/>
    <col min="4867" max="5021" width="6.75" style="34" customWidth="1"/>
    <col min="5022" max="5118" width="6.83203125" style="34"/>
    <col min="5119" max="5122" width="34.5" style="34" customWidth="1"/>
    <col min="5123" max="5277" width="6.75" style="34" customWidth="1"/>
    <col min="5278" max="5374" width="6.83203125" style="34"/>
    <col min="5375" max="5378" width="34.5" style="34" customWidth="1"/>
    <col min="5379" max="5533" width="6.75" style="34" customWidth="1"/>
    <col min="5534" max="5630" width="6.83203125" style="34"/>
    <col min="5631" max="5634" width="34.5" style="34" customWidth="1"/>
    <col min="5635" max="5789" width="6.75" style="34" customWidth="1"/>
    <col min="5790" max="5886" width="6.83203125" style="34"/>
    <col min="5887" max="5890" width="34.5" style="34" customWidth="1"/>
    <col min="5891" max="6045" width="6.75" style="34" customWidth="1"/>
    <col min="6046" max="6142" width="6.83203125" style="34"/>
    <col min="6143" max="6146" width="34.5" style="34" customWidth="1"/>
    <col min="6147" max="6301" width="6.75" style="34" customWidth="1"/>
    <col min="6302" max="6398" width="6.83203125" style="34"/>
    <col min="6399" max="6402" width="34.5" style="34" customWidth="1"/>
    <col min="6403" max="6557" width="6.75" style="34" customWidth="1"/>
    <col min="6558" max="6654" width="6.83203125" style="34"/>
    <col min="6655" max="6658" width="34.5" style="34" customWidth="1"/>
    <col min="6659" max="6813" width="6.75" style="34" customWidth="1"/>
    <col min="6814" max="6910" width="6.83203125" style="34"/>
    <col min="6911" max="6914" width="34.5" style="34" customWidth="1"/>
    <col min="6915" max="7069" width="6.75" style="34" customWidth="1"/>
    <col min="7070" max="7166" width="6.83203125" style="34"/>
    <col min="7167" max="7170" width="34.5" style="34" customWidth="1"/>
    <col min="7171" max="7325" width="6.75" style="34" customWidth="1"/>
    <col min="7326" max="7422" width="6.83203125" style="34"/>
    <col min="7423" max="7426" width="34.5" style="34" customWidth="1"/>
    <col min="7427" max="7581" width="6.75" style="34" customWidth="1"/>
    <col min="7582" max="7678" width="6.83203125" style="34"/>
    <col min="7679" max="7682" width="34.5" style="34" customWidth="1"/>
    <col min="7683" max="7837" width="6.75" style="34" customWidth="1"/>
    <col min="7838" max="7934" width="6.83203125" style="34"/>
    <col min="7935" max="7938" width="34.5" style="34" customWidth="1"/>
    <col min="7939" max="8093" width="6.75" style="34" customWidth="1"/>
    <col min="8094" max="8190" width="6.83203125" style="34"/>
    <col min="8191" max="8194" width="34.5" style="34" customWidth="1"/>
    <col min="8195" max="8349" width="6.75" style="34" customWidth="1"/>
    <col min="8350" max="8446" width="6.83203125" style="34"/>
    <col min="8447" max="8450" width="34.5" style="34" customWidth="1"/>
    <col min="8451" max="8605" width="6.75" style="34" customWidth="1"/>
    <col min="8606" max="8702" width="6.83203125" style="34"/>
    <col min="8703" max="8706" width="34.5" style="34" customWidth="1"/>
    <col min="8707" max="8861" width="6.75" style="34" customWidth="1"/>
    <col min="8862" max="8958" width="6.83203125" style="34"/>
    <col min="8959" max="8962" width="34.5" style="34" customWidth="1"/>
    <col min="8963" max="9117" width="6.75" style="34" customWidth="1"/>
    <col min="9118" max="9214" width="6.83203125" style="34"/>
    <col min="9215" max="9218" width="34.5" style="34" customWidth="1"/>
    <col min="9219" max="9373" width="6.75" style="34" customWidth="1"/>
    <col min="9374" max="9470" width="6.83203125" style="34"/>
    <col min="9471" max="9474" width="34.5" style="34" customWidth="1"/>
    <col min="9475" max="9629" width="6.75" style="34" customWidth="1"/>
    <col min="9630" max="9726" width="6.83203125" style="34"/>
    <col min="9727" max="9730" width="34.5" style="34" customWidth="1"/>
    <col min="9731" max="9885" width="6.75" style="34" customWidth="1"/>
    <col min="9886" max="9982" width="6.83203125" style="34"/>
    <col min="9983" max="9986" width="34.5" style="34" customWidth="1"/>
    <col min="9987" max="10141" width="6.75" style="34" customWidth="1"/>
    <col min="10142" max="10238" width="6.83203125" style="34"/>
    <col min="10239" max="10242" width="34.5" style="34" customWidth="1"/>
    <col min="10243" max="10397" width="6.75" style="34" customWidth="1"/>
    <col min="10398" max="10494" width="6.83203125" style="34"/>
    <col min="10495" max="10498" width="34.5" style="34" customWidth="1"/>
    <col min="10499" max="10653" width="6.75" style="34" customWidth="1"/>
    <col min="10654" max="10750" width="6.83203125" style="34"/>
    <col min="10751" max="10754" width="34.5" style="34" customWidth="1"/>
    <col min="10755" max="10909" width="6.75" style="34" customWidth="1"/>
    <col min="10910" max="11006" width="6.83203125" style="34"/>
    <col min="11007" max="11010" width="34.5" style="34" customWidth="1"/>
    <col min="11011" max="11165" width="6.75" style="34" customWidth="1"/>
    <col min="11166" max="11262" width="6.83203125" style="34"/>
    <col min="11263" max="11266" width="34.5" style="34" customWidth="1"/>
    <col min="11267" max="11421" width="6.75" style="34" customWidth="1"/>
    <col min="11422" max="11518" width="6.83203125" style="34"/>
    <col min="11519" max="11522" width="34.5" style="34" customWidth="1"/>
    <col min="11523" max="11677" width="6.75" style="34" customWidth="1"/>
    <col min="11678" max="11774" width="6.83203125" style="34"/>
    <col min="11775" max="11778" width="34.5" style="34" customWidth="1"/>
    <col min="11779" max="11933" width="6.75" style="34" customWidth="1"/>
    <col min="11934" max="12030" width="6.83203125" style="34"/>
    <col min="12031" max="12034" width="34.5" style="34" customWidth="1"/>
    <col min="12035" max="12189" width="6.75" style="34" customWidth="1"/>
    <col min="12190" max="12286" width="6.83203125" style="34"/>
    <col min="12287" max="12290" width="34.5" style="34" customWidth="1"/>
    <col min="12291" max="12445" width="6.75" style="34" customWidth="1"/>
    <col min="12446" max="12542" width="6.83203125" style="34"/>
    <col min="12543" max="12546" width="34.5" style="34" customWidth="1"/>
    <col min="12547" max="12701" width="6.75" style="34" customWidth="1"/>
    <col min="12702" max="12798" width="6.83203125" style="34"/>
    <col min="12799" max="12802" width="34.5" style="34" customWidth="1"/>
    <col min="12803" max="12957" width="6.75" style="34" customWidth="1"/>
    <col min="12958" max="13054" width="6.83203125" style="34"/>
    <col min="13055" max="13058" width="34.5" style="34" customWidth="1"/>
    <col min="13059" max="13213" width="6.75" style="34" customWidth="1"/>
    <col min="13214" max="13310" width="6.83203125" style="34"/>
    <col min="13311" max="13314" width="34.5" style="34" customWidth="1"/>
    <col min="13315" max="13469" width="6.75" style="34" customWidth="1"/>
    <col min="13470" max="13566" width="6.83203125" style="34"/>
    <col min="13567" max="13570" width="34.5" style="34" customWidth="1"/>
    <col min="13571" max="13725" width="6.75" style="34" customWidth="1"/>
    <col min="13726" max="13822" width="6.83203125" style="34"/>
    <col min="13823" max="13826" width="34.5" style="34" customWidth="1"/>
    <col min="13827" max="13981" width="6.75" style="34" customWidth="1"/>
    <col min="13982" max="14078" width="6.83203125" style="34"/>
    <col min="14079" max="14082" width="34.5" style="34" customWidth="1"/>
    <col min="14083" max="14237" width="6.75" style="34" customWidth="1"/>
    <col min="14238" max="14334" width="6.83203125" style="34"/>
    <col min="14335" max="14338" width="34.5" style="34" customWidth="1"/>
    <col min="14339" max="14493" width="6.75" style="34" customWidth="1"/>
    <col min="14494" max="14590" width="6.83203125" style="34"/>
    <col min="14591" max="14594" width="34.5" style="34" customWidth="1"/>
    <col min="14595" max="14749" width="6.75" style="34" customWidth="1"/>
    <col min="14750" max="14846" width="6.83203125" style="34"/>
    <col min="14847" max="14850" width="34.5" style="34" customWidth="1"/>
    <col min="14851" max="15005" width="6.75" style="34" customWidth="1"/>
    <col min="15006" max="15102" width="6.83203125" style="34"/>
    <col min="15103" max="15106" width="34.5" style="34" customWidth="1"/>
    <col min="15107" max="15261" width="6.75" style="34" customWidth="1"/>
    <col min="15262" max="15358" width="6.83203125" style="34"/>
    <col min="15359" max="15362" width="34.5" style="34" customWidth="1"/>
    <col min="15363" max="15517" width="6.75" style="34" customWidth="1"/>
    <col min="15518" max="15614" width="6.83203125" style="34"/>
    <col min="15615" max="15618" width="34.5" style="34" customWidth="1"/>
    <col min="15619" max="15773" width="6.75" style="34" customWidth="1"/>
    <col min="15774" max="15870" width="6.83203125" style="34"/>
    <col min="15871" max="15874" width="34.5" style="34" customWidth="1"/>
    <col min="15875" max="16029" width="6.75" style="34" customWidth="1"/>
    <col min="16030" max="16126" width="6.83203125" style="34"/>
    <col min="16127" max="16130" width="34.5" style="34" customWidth="1"/>
    <col min="16131" max="16285" width="6.75" style="34" customWidth="1"/>
    <col min="16286" max="16384" width="6.83203125" style="34"/>
  </cols>
  <sheetData>
    <row r="1" spans="1:249" ht="20.149999999999999" customHeight="1">
      <c r="A1" s="35" t="s">
        <v>428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</row>
    <row r="2" spans="1:249" ht="38.25" customHeight="1">
      <c r="A2" s="68" t="s">
        <v>429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</row>
    <row r="3" spans="1:249" ht="12.75" customHeight="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</row>
    <row r="4" spans="1:249" ht="20.149999999999999" customHeight="1">
      <c r="A4" s="42"/>
      <c r="B4" s="71"/>
      <c r="C4" s="72"/>
      <c r="D4" s="43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</row>
    <row r="5" spans="1:249" ht="23.25" customHeight="1">
      <c r="A5" s="193" t="s">
        <v>314</v>
      </c>
      <c r="B5" s="193"/>
      <c r="C5" s="193" t="s">
        <v>315</v>
      </c>
      <c r="D5" s="193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</row>
    <row r="6" spans="1:249" ht="24" customHeight="1">
      <c r="A6" s="74" t="s">
        <v>316</v>
      </c>
      <c r="B6" s="75" t="s">
        <v>317</v>
      </c>
      <c r="C6" s="74" t="s">
        <v>316</v>
      </c>
      <c r="D6" s="74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</row>
    <row r="7" spans="1:249" ht="20.149999999999999" customHeight="1">
      <c r="A7" s="76" t="s">
        <v>508</v>
      </c>
      <c r="B7" s="77">
        <v>563.1</v>
      </c>
      <c r="C7" s="78" t="s">
        <v>430</v>
      </c>
      <c r="D7" s="79">
        <f>SUM(D8:D11)</f>
        <v>563.1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</row>
    <row r="8" spans="1:249" ht="20.149999999999999" customHeight="1">
      <c r="A8" s="80" t="s">
        <v>431</v>
      </c>
      <c r="B8" s="81"/>
      <c r="C8" s="78" t="s">
        <v>345</v>
      </c>
      <c r="D8" s="57">
        <v>58.91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</row>
    <row r="9" spans="1:249" ht="20.149999999999999" customHeight="1">
      <c r="A9" s="82" t="s">
        <v>432</v>
      </c>
      <c r="B9" s="77"/>
      <c r="C9" s="78" t="s">
        <v>357</v>
      </c>
      <c r="D9" s="57">
        <v>22.41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</row>
    <row r="10" spans="1:249" ht="20.149999999999999" customHeight="1">
      <c r="A10" s="83" t="s">
        <v>433</v>
      </c>
      <c r="B10" s="84"/>
      <c r="C10" s="85" t="s">
        <v>365</v>
      </c>
      <c r="D10" s="57">
        <v>459.37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</row>
    <row r="11" spans="1:249" ht="20.149999999999999" customHeight="1">
      <c r="A11" s="83" t="s">
        <v>434</v>
      </c>
      <c r="B11" s="84"/>
      <c r="C11" s="85" t="s">
        <v>371</v>
      </c>
      <c r="D11" s="57">
        <v>22.41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</row>
    <row r="12" spans="1:249" ht="20.149999999999999" customHeight="1">
      <c r="A12" s="83" t="s">
        <v>435</v>
      </c>
      <c r="B12" s="81"/>
      <c r="C12" s="86"/>
      <c r="D12" s="87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</row>
    <row r="13" spans="1:249" ht="20.149999999999999" customHeight="1">
      <c r="A13" s="83"/>
      <c r="B13" s="88"/>
      <c r="C13" s="86"/>
      <c r="D13" s="8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</row>
    <row r="14" spans="1:249" ht="20.149999999999999" customHeight="1">
      <c r="A14" s="83"/>
      <c r="B14" s="89"/>
      <c r="C14" s="90"/>
      <c r="D14" s="87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</row>
    <row r="15" spans="1:249" ht="20.149999999999999" customHeight="1">
      <c r="A15" s="83"/>
      <c r="B15" s="89"/>
      <c r="C15" s="90"/>
      <c r="D15" s="87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</row>
    <row r="16" spans="1:249" ht="20.149999999999999" customHeight="1">
      <c r="A16" s="83"/>
      <c r="B16" s="89"/>
      <c r="C16" s="90"/>
      <c r="D16" s="87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</row>
    <row r="17" spans="1:249" ht="20.149999999999999" customHeight="1">
      <c r="A17" s="83"/>
      <c r="B17" s="89"/>
      <c r="C17" s="90"/>
      <c r="D17" s="87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</row>
    <row r="18" spans="1:249" ht="20.149999999999999" customHeight="1">
      <c r="A18" s="91"/>
      <c r="B18" s="89"/>
      <c r="C18" s="90"/>
      <c r="D18" s="87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</row>
    <row r="19" spans="1:249" ht="20.149999999999999" customHeight="1">
      <c r="A19" s="91"/>
      <c r="B19" s="89"/>
      <c r="C19" s="86"/>
      <c r="D19" s="87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</row>
    <row r="20" spans="1:249" ht="20.149999999999999" customHeight="1">
      <c r="A20" s="92"/>
      <c r="B20" s="89"/>
      <c r="C20" s="93"/>
      <c r="D20" s="94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</row>
    <row r="21" spans="1:249" ht="20.149999999999999" customHeight="1">
      <c r="A21" s="95" t="s">
        <v>436</v>
      </c>
      <c r="B21" s="96">
        <f>SUM(B7:B17)</f>
        <v>563.1</v>
      </c>
      <c r="C21" s="97" t="s">
        <v>437</v>
      </c>
      <c r="D21" s="94">
        <f>SUM(D7)</f>
        <v>563.1</v>
      </c>
      <c r="F21" s="3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</row>
    <row r="22" spans="1:249" ht="20.149999999999999" customHeight="1">
      <c r="A22" s="83" t="s">
        <v>438</v>
      </c>
      <c r="B22" s="96"/>
      <c r="C22" s="90" t="s">
        <v>439</v>
      </c>
      <c r="D22" s="94"/>
      <c r="E22" s="36"/>
      <c r="F22" s="3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</row>
    <row r="23" spans="1:249" ht="20.149999999999999" customHeight="1">
      <c r="A23" s="83" t="s">
        <v>440</v>
      </c>
      <c r="B23" s="81"/>
      <c r="C23" s="86"/>
      <c r="D23" s="94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</row>
    <row r="24" spans="1:249" ht="20.149999999999999" customHeight="1">
      <c r="A24" s="98" t="s">
        <v>441</v>
      </c>
      <c r="B24" s="99">
        <f>SUM(B21)</f>
        <v>563.1</v>
      </c>
      <c r="C24" s="93" t="s">
        <v>442</v>
      </c>
      <c r="D24" s="94">
        <f>D21+D22</f>
        <v>563.1</v>
      </c>
      <c r="E24" s="36"/>
    </row>
    <row r="31" spans="1:249" ht="20.149999999999999" customHeight="1">
      <c r="C31" s="36"/>
    </row>
  </sheetData>
  <customSheetViews>
    <customSheetView guid="{4F381974-753B-4316-B86A-2362DDE62DFF}" showGridLines="0" zeroValues="0" fitToPage="1">
      <selection activeCell="A7" sqref="A7"/>
      <pageMargins left="0" right="0" top="0" bottom="0" header="0.499999992490753" footer="0.499999992490753"/>
      <printOptions horizontalCentered="1"/>
      <pageSetup paperSize="9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C2" sqref="C2"/>
      <pageMargins left="0" right="0" top="0" bottom="0" header="0.499999992490753" footer="0.499999992490753"/>
      <printOptions horizontalCentered="1"/>
      <pageSetup paperSize="9" orientation="landscape" r:id="rId2"/>
      <headerFooter alignWithMargins="0"/>
    </customSheetView>
  </customSheetViews>
  <mergeCells count="2">
    <mergeCell ref="A5:B5"/>
    <mergeCell ref="C5:D5"/>
  </mergeCells>
  <phoneticPr fontId="28" type="noConversion"/>
  <printOptions horizontalCentered="1"/>
  <pageMargins left="0" right="0" top="0" bottom="0" header="0.499999992490753" footer="0.499999992490753"/>
  <pageSetup paperSize="9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24"/>
  <sheetViews>
    <sheetView showGridLines="0" showZeros="0" workbookViewId="0">
      <selection activeCell="B18" sqref="B18"/>
    </sheetView>
  </sheetViews>
  <sheetFormatPr defaultColWidth="6.83203125" defaultRowHeight="12.75" customHeight="1"/>
  <cols>
    <col min="1" max="1" width="13.08203125" style="34" customWidth="1"/>
    <col min="2" max="2" width="39" style="34" customWidth="1"/>
    <col min="3" max="3" width="12.58203125" style="34" customWidth="1"/>
    <col min="4" max="4" width="7.58203125" style="34" customWidth="1"/>
    <col min="5" max="5" width="11.33203125" style="34" customWidth="1"/>
    <col min="6" max="6" width="11.08203125" style="34" customWidth="1"/>
    <col min="7" max="7" width="9.83203125" style="34" customWidth="1"/>
    <col min="8" max="8" width="11" style="34" customWidth="1"/>
    <col min="9" max="9" width="8.83203125" style="34" customWidth="1"/>
    <col min="10" max="10" width="8.75" style="34" customWidth="1"/>
    <col min="11" max="11" width="6.33203125" style="34" customWidth="1"/>
    <col min="12" max="12" width="8.83203125" style="34" customWidth="1"/>
    <col min="13" max="256" width="6.83203125" style="34"/>
    <col min="257" max="257" width="9.25" style="34" customWidth="1"/>
    <col min="258" max="258" width="44.58203125" style="34" customWidth="1"/>
    <col min="259" max="268" width="12.58203125" style="34" customWidth="1"/>
    <col min="269" max="512" width="6.83203125" style="34"/>
    <col min="513" max="513" width="9.25" style="34" customWidth="1"/>
    <col min="514" max="514" width="44.58203125" style="34" customWidth="1"/>
    <col min="515" max="524" width="12.58203125" style="34" customWidth="1"/>
    <col min="525" max="768" width="6.83203125" style="34"/>
    <col min="769" max="769" width="9.25" style="34" customWidth="1"/>
    <col min="770" max="770" width="44.58203125" style="34" customWidth="1"/>
    <col min="771" max="780" width="12.58203125" style="34" customWidth="1"/>
    <col min="781" max="1024" width="6.83203125" style="34"/>
    <col min="1025" max="1025" width="9.25" style="34" customWidth="1"/>
    <col min="1026" max="1026" width="44.58203125" style="34" customWidth="1"/>
    <col min="1027" max="1036" width="12.58203125" style="34" customWidth="1"/>
    <col min="1037" max="1280" width="6.83203125" style="34"/>
    <col min="1281" max="1281" width="9.25" style="34" customWidth="1"/>
    <col min="1282" max="1282" width="44.58203125" style="34" customWidth="1"/>
    <col min="1283" max="1292" width="12.58203125" style="34" customWidth="1"/>
    <col min="1293" max="1536" width="6.83203125" style="34"/>
    <col min="1537" max="1537" width="9.25" style="34" customWidth="1"/>
    <col min="1538" max="1538" width="44.58203125" style="34" customWidth="1"/>
    <col min="1539" max="1548" width="12.58203125" style="34" customWidth="1"/>
    <col min="1549" max="1792" width="6.83203125" style="34"/>
    <col min="1793" max="1793" width="9.25" style="34" customWidth="1"/>
    <col min="1794" max="1794" width="44.58203125" style="34" customWidth="1"/>
    <col min="1795" max="1804" width="12.58203125" style="34" customWidth="1"/>
    <col min="1805" max="2048" width="6.83203125" style="34"/>
    <col min="2049" max="2049" width="9.25" style="34" customWidth="1"/>
    <col min="2050" max="2050" width="44.58203125" style="34" customWidth="1"/>
    <col min="2051" max="2060" width="12.58203125" style="34" customWidth="1"/>
    <col min="2061" max="2304" width="6.83203125" style="34"/>
    <col min="2305" max="2305" width="9.25" style="34" customWidth="1"/>
    <col min="2306" max="2306" width="44.58203125" style="34" customWidth="1"/>
    <col min="2307" max="2316" width="12.58203125" style="34" customWidth="1"/>
    <col min="2317" max="2560" width="6.83203125" style="34"/>
    <col min="2561" max="2561" width="9.25" style="34" customWidth="1"/>
    <col min="2562" max="2562" width="44.58203125" style="34" customWidth="1"/>
    <col min="2563" max="2572" width="12.58203125" style="34" customWidth="1"/>
    <col min="2573" max="2816" width="6.83203125" style="34"/>
    <col min="2817" max="2817" width="9.25" style="34" customWidth="1"/>
    <col min="2818" max="2818" width="44.58203125" style="34" customWidth="1"/>
    <col min="2819" max="2828" width="12.58203125" style="34" customWidth="1"/>
    <col min="2829" max="3072" width="6.83203125" style="34"/>
    <col min="3073" max="3073" width="9.25" style="34" customWidth="1"/>
    <col min="3074" max="3074" width="44.58203125" style="34" customWidth="1"/>
    <col min="3075" max="3084" width="12.58203125" style="34" customWidth="1"/>
    <col min="3085" max="3328" width="6.83203125" style="34"/>
    <col min="3329" max="3329" width="9.25" style="34" customWidth="1"/>
    <col min="3330" max="3330" width="44.58203125" style="34" customWidth="1"/>
    <col min="3331" max="3340" width="12.58203125" style="34" customWidth="1"/>
    <col min="3341" max="3584" width="6.83203125" style="34"/>
    <col min="3585" max="3585" width="9.25" style="34" customWidth="1"/>
    <col min="3586" max="3586" width="44.58203125" style="34" customWidth="1"/>
    <col min="3587" max="3596" width="12.58203125" style="34" customWidth="1"/>
    <col min="3597" max="3840" width="6.83203125" style="34"/>
    <col min="3841" max="3841" width="9.25" style="34" customWidth="1"/>
    <col min="3842" max="3842" width="44.58203125" style="34" customWidth="1"/>
    <col min="3843" max="3852" width="12.58203125" style="34" customWidth="1"/>
    <col min="3853" max="4096" width="6.83203125" style="34"/>
    <col min="4097" max="4097" width="9.25" style="34" customWidth="1"/>
    <col min="4098" max="4098" width="44.58203125" style="34" customWidth="1"/>
    <col min="4099" max="4108" width="12.58203125" style="34" customWidth="1"/>
    <col min="4109" max="4352" width="6.83203125" style="34"/>
    <col min="4353" max="4353" width="9.25" style="34" customWidth="1"/>
    <col min="4354" max="4354" width="44.58203125" style="34" customWidth="1"/>
    <col min="4355" max="4364" width="12.58203125" style="34" customWidth="1"/>
    <col min="4365" max="4608" width="6.83203125" style="34"/>
    <col min="4609" max="4609" width="9.25" style="34" customWidth="1"/>
    <col min="4610" max="4610" width="44.58203125" style="34" customWidth="1"/>
    <col min="4611" max="4620" width="12.58203125" style="34" customWidth="1"/>
    <col min="4621" max="4864" width="6.83203125" style="34"/>
    <col min="4865" max="4865" width="9.25" style="34" customWidth="1"/>
    <col min="4866" max="4866" width="44.58203125" style="34" customWidth="1"/>
    <col min="4867" max="4876" width="12.58203125" style="34" customWidth="1"/>
    <col min="4877" max="5120" width="6.83203125" style="34"/>
    <col min="5121" max="5121" width="9.25" style="34" customWidth="1"/>
    <col min="5122" max="5122" width="44.58203125" style="34" customWidth="1"/>
    <col min="5123" max="5132" width="12.58203125" style="34" customWidth="1"/>
    <col min="5133" max="5376" width="6.83203125" style="34"/>
    <col min="5377" max="5377" width="9.25" style="34" customWidth="1"/>
    <col min="5378" max="5378" width="44.58203125" style="34" customWidth="1"/>
    <col min="5379" max="5388" width="12.58203125" style="34" customWidth="1"/>
    <col min="5389" max="5632" width="6.83203125" style="34"/>
    <col min="5633" max="5633" width="9.25" style="34" customWidth="1"/>
    <col min="5634" max="5634" width="44.58203125" style="34" customWidth="1"/>
    <col min="5635" max="5644" width="12.58203125" style="34" customWidth="1"/>
    <col min="5645" max="5888" width="6.83203125" style="34"/>
    <col min="5889" max="5889" width="9.25" style="34" customWidth="1"/>
    <col min="5890" max="5890" width="44.58203125" style="34" customWidth="1"/>
    <col min="5891" max="5900" width="12.58203125" style="34" customWidth="1"/>
    <col min="5901" max="6144" width="6.83203125" style="34"/>
    <col min="6145" max="6145" width="9.25" style="34" customWidth="1"/>
    <col min="6146" max="6146" width="44.58203125" style="34" customWidth="1"/>
    <col min="6147" max="6156" width="12.58203125" style="34" customWidth="1"/>
    <col min="6157" max="6400" width="6.83203125" style="34"/>
    <col min="6401" max="6401" width="9.25" style="34" customWidth="1"/>
    <col min="6402" max="6402" width="44.58203125" style="34" customWidth="1"/>
    <col min="6403" max="6412" width="12.58203125" style="34" customWidth="1"/>
    <col min="6413" max="6656" width="6.83203125" style="34"/>
    <col min="6657" max="6657" width="9.25" style="34" customWidth="1"/>
    <col min="6658" max="6658" width="44.58203125" style="34" customWidth="1"/>
    <col min="6659" max="6668" width="12.58203125" style="34" customWidth="1"/>
    <col min="6669" max="6912" width="6.83203125" style="34"/>
    <col min="6913" max="6913" width="9.25" style="34" customWidth="1"/>
    <col min="6914" max="6914" width="44.58203125" style="34" customWidth="1"/>
    <col min="6915" max="6924" width="12.58203125" style="34" customWidth="1"/>
    <col min="6925" max="7168" width="6.83203125" style="34"/>
    <col min="7169" max="7169" width="9.25" style="34" customWidth="1"/>
    <col min="7170" max="7170" width="44.58203125" style="34" customWidth="1"/>
    <col min="7171" max="7180" width="12.58203125" style="34" customWidth="1"/>
    <col min="7181" max="7424" width="6.83203125" style="34"/>
    <col min="7425" max="7425" width="9.25" style="34" customWidth="1"/>
    <col min="7426" max="7426" width="44.58203125" style="34" customWidth="1"/>
    <col min="7427" max="7436" width="12.58203125" style="34" customWidth="1"/>
    <col min="7437" max="7680" width="6.83203125" style="34"/>
    <col min="7681" max="7681" width="9.25" style="34" customWidth="1"/>
    <col min="7682" max="7682" width="44.58203125" style="34" customWidth="1"/>
    <col min="7683" max="7692" width="12.58203125" style="34" customWidth="1"/>
    <col min="7693" max="7936" width="6.83203125" style="34"/>
    <col min="7937" max="7937" width="9.25" style="34" customWidth="1"/>
    <col min="7938" max="7938" width="44.58203125" style="34" customWidth="1"/>
    <col min="7939" max="7948" width="12.58203125" style="34" customWidth="1"/>
    <col min="7949" max="8192" width="6.83203125" style="34"/>
    <col min="8193" max="8193" width="9.25" style="34" customWidth="1"/>
    <col min="8194" max="8194" width="44.58203125" style="34" customWidth="1"/>
    <col min="8195" max="8204" width="12.58203125" style="34" customWidth="1"/>
    <col min="8205" max="8448" width="6.83203125" style="34"/>
    <col min="8449" max="8449" width="9.25" style="34" customWidth="1"/>
    <col min="8450" max="8450" width="44.58203125" style="34" customWidth="1"/>
    <col min="8451" max="8460" width="12.58203125" style="34" customWidth="1"/>
    <col min="8461" max="8704" width="6.83203125" style="34"/>
    <col min="8705" max="8705" width="9.25" style="34" customWidth="1"/>
    <col min="8706" max="8706" width="44.58203125" style="34" customWidth="1"/>
    <col min="8707" max="8716" width="12.58203125" style="34" customWidth="1"/>
    <col min="8717" max="8960" width="6.83203125" style="34"/>
    <col min="8961" max="8961" width="9.25" style="34" customWidth="1"/>
    <col min="8962" max="8962" width="44.58203125" style="34" customWidth="1"/>
    <col min="8963" max="8972" width="12.58203125" style="34" customWidth="1"/>
    <col min="8973" max="9216" width="6.83203125" style="34"/>
    <col min="9217" max="9217" width="9.25" style="34" customWidth="1"/>
    <col min="9218" max="9218" width="44.58203125" style="34" customWidth="1"/>
    <col min="9219" max="9228" width="12.58203125" style="34" customWidth="1"/>
    <col min="9229" max="9472" width="6.83203125" style="34"/>
    <col min="9473" max="9473" width="9.25" style="34" customWidth="1"/>
    <col min="9474" max="9474" width="44.58203125" style="34" customWidth="1"/>
    <col min="9475" max="9484" width="12.58203125" style="34" customWidth="1"/>
    <col min="9485" max="9728" width="6.83203125" style="34"/>
    <col min="9729" max="9729" width="9.25" style="34" customWidth="1"/>
    <col min="9730" max="9730" width="44.58203125" style="34" customWidth="1"/>
    <col min="9731" max="9740" width="12.58203125" style="34" customWidth="1"/>
    <col min="9741" max="9984" width="6.83203125" style="34"/>
    <col min="9985" max="9985" width="9.25" style="34" customWidth="1"/>
    <col min="9986" max="9986" width="44.58203125" style="34" customWidth="1"/>
    <col min="9987" max="9996" width="12.58203125" style="34" customWidth="1"/>
    <col min="9997" max="10240" width="6.83203125" style="34"/>
    <col min="10241" max="10241" width="9.25" style="34" customWidth="1"/>
    <col min="10242" max="10242" width="44.58203125" style="34" customWidth="1"/>
    <col min="10243" max="10252" width="12.58203125" style="34" customWidth="1"/>
    <col min="10253" max="10496" width="6.83203125" style="34"/>
    <col min="10497" max="10497" width="9.25" style="34" customWidth="1"/>
    <col min="10498" max="10498" width="44.58203125" style="34" customWidth="1"/>
    <col min="10499" max="10508" width="12.58203125" style="34" customWidth="1"/>
    <col min="10509" max="10752" width="6.83203125" style="34"/>
    <col min="10753" max="10753" width="9.25" style="34" customWidth="1"/>
    <col min="10754" max="10754" width="44.58203125" style="34" customWidth="1"/>
    <col min="10755" max="10764" width="12.58203125" style="34" customWidth="1"/>
    <col min="10765" max="11008" width="6.83203125" style="34"/>
    <col min="11009" max="11009" width="9.25" style="34" customWidth="1"/>
    <col min="11010" max="11010" width="44.58203125" style="34" customWidth="1"/>
    <col min="11011" max="11020" width="12.58203125" style="34" customWidth="1"/>
    <col min="11021" max="11264" width="6.83203125" style="34"/>
    <col min="11265" max="11265" width="9.25" style="34" customWidth="1"/>
    <col min="11266" max="11266" width="44.58203125" style="34" customWidth="1"/>
    <col min="11267" max="11276" width="12.58203125" style="34" customWidth="1"/>
    <col min="11277" max="11520" width="6.83203125" style="34"/>
    <col min="11521" max="11521" width="9.25" style="34" customWidth="1"/>
    <col min="11522" max="11522" width="44.58203125" style="34" customWidth="1"/>
    <col min="11523" max="11532" width="12.58203125" style="34" customWidth="1"/>
    <col min="11533" max="11776" width="6.83203125" style="34"/>
    <col min="11777" max="11777" width="9.25" style="34" customWidth="1"/>
    <col min="11778" max="11778" width="44.58203125" style="34" customWidth="1"/>
    <col min="11779" max="11788" width="12.58203125" style="34" customWidth="1"/>
    <col min="11789" max="12032" width="6.83203125" style="34"/>
    <col min="12033" max="12033" width="9.25" style="34" customWidth="1"/>
    <col min="12034" max="12034" width="44.58203125" style="34" customWidth="1"/>
    <col min="12035" max="12044" width="12.58203125" style="34" customWidth="1"/>
    <col min="12045" max="12288" width="6.83203125" style="34"/>
    <col min="12289" max="12289" width="9.25" style="34" customWidth="1"/>
    <col min="12290" max="12290" width="44.58203125" style="34" customWidth="1"/>
    <col min="12291" max="12300" width="12.58203125" style="34" customWidth="1"/>
    <col min="12301" max="12544" width="6.83203125" style="34"/>
    <col min="12545" max="12545" width="9.25" style="34" customWidth="1"/>
    <col min="12546" max="12546" width="44.58203125" style="34" customWidth="1"/>
    <col min="12547" max="12556" width="12.58203125" style="34" customWidth="1"/>
    <col min="12557" max="12800" width="6.83203125" style="34"/>
    <col min="12801" max="12801" width="9.25" style="34" customWidth="1"/>
    <col min="12802" max="12802" width="44.58203125" style="34" customWidth="1"/>
    <col min="12803" max="12812" width="12.58203125" style="34" customWidth="1"/>
    <col min="12813" max="13056" width="6.83203125" style="34"/>
    <col min="13057" max="13057" width="9.25" style="34" customWidth="1"/>
    <col min="13058" max="13058" width="44.58203125" style="34" customWidth="1"/>
    <col min="13059" max="13068" width="12.58203125" style="34" customWidth="1"/>
    <col min="13069" max="13312" width="6.83203125" style="34"/>
    <col min="13313" max="13313" width="9.25" style="34" customWidth="1"/>
    <col min="13314" max="13314" width="44.58203125" style="34" customWidth="1"/>
    <col min="13315" max="13324" width="12.58203125" style="34" customWidth="1"/>
    <col min="13325" max="13568" width="6.83203125" style="34"/>
    <col min="13569" max="13569" width="9.25" style="34" customWidth="1"/>
    <col min="13570" max="13570" width="44.58203125" style="34" customWidth="1"/>
    <col min="13571" max="13580" width="12.58203125" style="34" customWidth="1"/>
    <col min="13581" max="13824" width="6.83203125" style="34"/>
    <col min="13825" max="13825" width="9.25" style="34" customWidth="1"/>
    <col min="13826" max="13826" width="44.58203125" style="34" customWidth="1"/>
    <col min="13827" max="13836" width="12.58203125" style="34" customWidth="1"/>
    <col min="13837" max="14080" width="6.83203125" style="34"/>
    <col min="14081" max="14081" width="9.25" style="34" customWidth="1"/>
    <col min="14082" max="14082" width="44.58203125" style="34" customWidth="1"/>
    <col min="14083" max="14092" width="12.58203125" style="34" customWidth="1"/>
    <col min="14093" max="14336" width="6.83203125" style="34"/>
    <col min="14337" max="14337" width="9.25" style="34" customWidth="1"/>
    <col min="14338" max="14338" width="44.58203125" style="34" customWidth="1"/>
    <col min="14339" max="14348" width="12.58203125" style="34" customWidth="1"/>
    <col min="14349" max="14592" width="6.83203125" style="34"/>
    <col min="14593" max="14593" width="9.25" style="34" customWidth="1"/>
    <col min="14594" max="14594" width="44.58203125" style="34" customWidth="1"/>
    <col min="14595" max="14604" width="12.58203125" style="34" customWidth="1"/>
    <col min="14605" max="14848" width="6.83203125" style="34"/>
    <col min="14849" max="14849" width="9.25" style="34" customWidth="1"/>
    <col min="14850" max="14850" width="44.58203125" style="34" customWidth="1"/>
    <col min="14851" max="14860" width="12.58203125" style="34" customWidth="1"/>
    <col min="14861" max="15104" width="6.83203125" style="34"/>
    <col min="15105" max="15105" width="9.25" style="34" customWidth="1"/>
    <col min="15106" max="15106" width="44.58203125" style="34" customWidth="1"/>
    <col min="15107" max="15116" width="12.58203125" style="34" customWidth="1"/>
    <col min="15117" max="15360" width="6.83203125" style="34"/>
    <col min="15361" max="15361" width="9.25" style="34" customWidth="1"/>
    <col min="15362" max="15362" width="44.58203125" style="34" customWidth="1"/>
    <col min="15363" max="15372" width="12.58203125" style="34" customWidth="1"/>
    <col min="15373" max="15616" width="6.83203125" style="34"/>
    <col min="15617" max="15617" width="9.25" style="34" customWidth="1"/>
    <col min="15618" max="15618" width="44.58203125" style="34" customWidth="1"/>
    <col min="15619" max="15628" width="12.58203125" style="34" customWidth="1"/>
    <col min="15629" max="15872" width="6.83203125" style="34"/>
    <col min="15873" max="15873" width="9.25" style="34" customWidth="1"/>
    <col min="15874" max="15874" width="44.58203125" style="34" customWidth="1"/>
    <col min="15875" max="15884" width="12.58203125" style="34" customWidth="1"/>
    <col min="15885" max="16128" width="6.83203125" style="34"/>
    <col min="16129" max="16129" width="9.25" style="34" customWidth="1"/>
    <col min="16130" max="16130" width="44.58203125" style="34" customWidth="1"/>
    <col min="16131" max="16140" width="12.58203125" style="34" customWidth="1"/>
    <col min="16141" max="16384" width="6.83203125" style="34"/>
  </cols>
  <sheetData>
    <row r="1" spans="1:12" ht="20.149999999999999" customHeight="1">
      <c r="A1" s="35" t="s">
        <v>443</v>
      </c>
      <c r="L1" s="63"/>
    </row>
    <row r="2" spans="1:12" ht="43.5" customHeight="1">
      <c r="A2" s="49" t="s">
        <v>444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0.149999999999999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20.149999999999999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4" t="s">
        <v>313</v>
      </c>
    </row>
    <row r="5" spans="1:12" ht="24" customHeight="1">
      <c r="A5" s="204" t="s">
        <v>445</v>
      </c>
      <c r="B5" s="204"/>
      <c r="C5" s="206" t="s">
        <v>318</v>
      </c>
      <c r="D5" s="201" t="s">
        <v>440</v>
      </c>
      <c r="E5" s="201" t="s">
        <v>446</v>
      </c>
      <c r="F5" s="201" t="s">
        <v>431</v>
      </c>
      <c r="G5" s="201" t="s">
        <v>432</v>
      </c>
      <c r="H5" s="205" t="s">
        <v>433</v>
      </c>
      <c r="I5" s="206"/>
      <c r="J5" s="201" t="s">
        <v>434</v>
      </c>
      <c r="K5" s="201" t="s">
        <v>435</v>
      </c>
      <c r="L5" s="203" t="s">
        <v>438</v>
      </c>
    </row>
    <row r="6" spans="1:12" ht="42" customHeight="1">
      <c r="A6" s="52" t="s">
        <v>339</v>
      </c>
      <c r="B6" s="53" t="s">
        <v>340</v>
      </c>
      <c r="C6" s="202"/>
      <c r="D6" s="202"/>
      <c r="E6" s="202"/>
      <c r="F6" s="202"/>
      <c r="G6" s="202"/>
      <c r="H6" s="54" t="s">
        <v>447</v>
      </c>
      <c r="I6" s="54" t="s">
        <v>448</v>
      </c>
      <c r="J6" s="202"/>
      <c r="K6" s="202"/>
      <c r="L6" s="202"/>
    </row>
    <row r="7" spans="1:12" ht="22" customHeight="1">
      <c r="A7" s="55" t="s">
        <v>318</v>
      </c>
      <c r="B7" s="56"/>
      <c r="C7" s="57">
        <v>563.1</v>
      </c>
      <c r="D7" s="58">
        <v>0</v>
      </c>
      <c r="E7" s="57">
        <v>563.1</v>
      </c>
      <c r="F7" s="59"/>
      <c r="G7" s="60"/>
      <c r="H7" s="59"/>
      <c r="I7" s="59"/>
      <c r="J7" s="59"/>
      <c r="K7" s="59"/>
      <c r="L7" s="59"/>
    </row>
    <row r="8" spans="1:12" ht="22" customHeight="1">
      <c r="A8" s="55" t="s">
        <v>344</v>
      </c>
      <c r="B8" s="56" t="s">
        <v>345</v>
      </c>
      <c r="C8" s="57">
        <v>58.91</v>
      </c>
      <c r="D8" s="58">
        <v>0</v>
      </c>
      <c r="E8" s="57">
        <v>58.91</v>
      </c>
      <c r="F8" s="61"/>
      <c r="G8" s="60"/>
      <c r="H8" s="61"/>
      <c r="I8" s="61"/>
      <c r="J8" s="61"/>
      <c r="K8" s="61"/>
      <c r="L8" s="61"/>
    </row>
    <row r="9" spans="1:12" ht="22" customHeight="1">
      <c r="A9" s="55" t="s">
        <v>346</v>
      </c>
      <c r="B9" s="56" t="s">
        <v>347</v>
      </c>
      <c r="C9" s="57">
        <v>58.91</v>
      </c>
      <c r="D9" s="58">
        <v>0</v>
      </c>
      <c r="E9" s="57">
        <v>58.91</v>
      </c>
      <c r="F9" s="61"/>
      <c r="G9" s="60"/>
      <c r="H9" s="61"/>
      <c r="I9" s="61"/>
      <c r="J9" s="61"/>
      <c r="K9" s="61"/>
      <c r="L9" s="61"/>
    </row>
    <row r="10" spans="1:12" ht="22" customHeight="1">
      <c r="A10" s="55" t="s">
        <v>348</v>
      </c>
      <c r="B10" s="56" t="s">
        <v>349</v>
      </c>
      <c r="C10" s="57">
        <v>0.08</v>
      </c>
      <c r="D10" s="58">
        <v>0</v>
      </c>
      <c r="E10" s="57">
        <v>0.08</v>
      </c>
      <c r="F10" s="61"/>
      <c r="G10" s="60"/>
      <c r="H10" s="61"/>
      <c r="I10" s="61"/>
      <c r="J10" s="61"/>
      <c r="K10" s="61"/>
      <c r="L10" s="61"/>
    </row>
    <row r="11" spans="1:12" ht="22" customHeight="1">
      <c r="A11" s="55" t="s">
        <v>350</v>
      </c>
      <c r="B11" s="56" t="s">
        <v>351</v>
      </c>
      <c r="C11" s="57">
        <v>29.88</v>
      </c>
      <c r="D11" s="58">
        <v>0</v>
      </c>
      <c r="E11" s="57">
        <v>29.88</v>
      </c>
      <c r="F11" s="61"/>
      <c r="G11" s="60"/>
      <c r="H11" s="61"/>
      <c r="I11" s="61"/>
      <c r="J11" s="61"/>
      <c r="K11" s="61"/>
      <c r="L11" s="61"/>
    </row>
    <row r="12" spans="1:12" ht="22" customHeight="1">
      <c r="A12" s="55" t="s">
        <v>354</v>
      </c>
      <c r="B12" s="56" t="s">
        <v>355</v>
      </c>
      <c r="C12" s="57">
        <v>18.95</v>
      </c>
      <c r="D12" s="58">
        <v>0</v>
      </c>
      <c r="E12" s="57">
        <v>18.95</v>
      </c>
      <c r="F12" s="61"/>
      <c r="G12" s="60"/>
      <c r="H12" s="61"/>
      <c r="I12" s="61"/>
      <c r="J12" s="61"/>
      <c r="K12" s="61"/>
      <c r="L12" s="61"/>
    </row>
    <row r="13" spans="1:12" ht="22" customHeight="1">
      <c r="A13" s="55" t="s">
        <v>352</v>
      </c>
      <c r="B13" s="56" t="s">
        <v>353</v>
      </c>
      <c r="C13" s="57">
        <v>10</v>
      </c>
      <c r="D13" s="58">
        <v>0</v>
      </c>
      <c r="E13" s="57">
        <v>10</v>
      </c>
      <c r="F13" s="62"/>
      <c r="G13" s="60"/>
      <c r="H13" s="62"/>
      <c r="I13" s="61"/>
      <c r="J13" s="61"/>
      <c r="K13" s="61"/>
      <c r="L13" s="61"/>
    </row>
    <row r="14" spans="1:12" ht="22" customHeight="1">
      <c r="A14" s="55" t="s">
        <v>356</v>
      </c>
      <c r="B14" s="56" t="s">
        <v>357</v>
      </c>
      <c r="C14" s="57">
        <v>22.42</v>
      </c>
      <c r="D14" s="58">
        <v>0</v>
      </c>
      <c r="E14" s="57">
        <v>22.42</v>
      </c>
      <c r="F14" s="62"/>
      <c r="G14" s="60"/>
      <c r="H14" s="62"/>
      <c r="I14" s="62"/>
      <c r="J14" s="61"/>
      <c r="K14" s="61"/>
      <c r="L14" s="62"/>
    </row>
    <row r="15" spans="1:12" ht="22" customHeight="1">
      <c r="A15" s="55" t="s">
        <v>358</v>
      </c>
      <c r="B15" s="56" t="s">
        <v>359</v>
      </c>
      <c r="C15" s="57">
        <v>22.42</v>
      </c>
      <c r="D15" s="58">
        <v>0</v>
      </c>
      <c r="E15" s="57">
        <v>22.42</v>
      </c>
      <c r="F15" s="62"/>
      <c r="G15" s="60"/>
      <c r="H15" s="62"/>
      <c r="I15" s="62"/>
      <c r="J15" s="61"/>
      <c r="K15" s="61"/>
      <c r="L15" s="61"/>
    </row>
    <row r="16" spans="1:12" ht="22" customHeight="1">
      <c r="A16" s="55" t="s">
        <v>362</v>
      </c>
      <c r="B16" s="56" t="s">
        <v>363</v>
      </c>
      <c r="C16" s="57">
        <v>17.739999999999998</v>
      </c>
      <c r="D16" s="58">
        <v>0</v>
      </c>
      <c r="E16" s="57">
        <v>17.739999999999998</v>
      </c>
      <c r="F16" s="62"/>
      <c r="G16" s="60"/>
      <c r="H16" s="62"/>
      <c r="I16" s="62"/>
      <c r="J16" s="61"/>
      <c r="K16" s="62"/>
      <c r="L16" s="62"/>
    </row>
    <row r="17" spans="1:12" ht="22" customHeight="1">
      <c r="A17" s="55" t="s">
        <v>360</v>
      </c>
      <c r="B17" s="56" t="s">
        <v>361</v>
      </c>
      <c r="C17" s="57">
        <v>4.68</v>
      </c>
      <c r="D17" s="58">
        <v>0</v>
      </c>
      <c r="E17" s="57">
        <v>4.68</v>
      </c>
      <c r="F17" s="62"/>
      <c r="G17" s="60"/>
      <c r="H17" s="62"/>
      <c r="I17" s="61"/>
      <c r="J17" s="61"/>
      <c r="K17" s="62"/>
      <c r="L17" s="62"/>
    </row>
    <row r="18" spans="1:12" ht="22" customHeight="1">
      <c r="A18" s="55" t="s">
        <v>364</v>
      </c>
      <c r="B18" s="56" t="s">
        <v>365</v>
      </c>
      <c r="C18" s="57">
        <v>459.37</v>
      </c>
      <c r="D18" s="58">
        <v>0</v>
      </c>
      <c r="E18" s="57">
        <v>459.37</v>
      </c>
      <c r="F18" s="62"/>
      <c r="G18" s="60"/>
      <c r="H18" s="62"/>
      <c r="I18" s="61"/>
      <c r="J18" s="62"/>
      <c r="K18" s="62"/>
      <c r="L18" s="62"/>
    </row>
    <row r="19" spans="1:12" ht="22" customHeight="1">
      <c r="A19" s="55" t="s">
        <v>366</v>
      </c>
      <c r="B19" s="56" t="s">
        <v>367</v>
      </c>
      <c r="C19" s="57">
        <v>459.37</v>
      </c>
      <c r="D19" s="58">
        <v>0</v>
      </c>
      <c r="E19" s="57">
        <v>459.37</v>
      </c>
      <c r="F19" s="62"/>
      <c r="G19" s="60"/>
      <c r="H19" s="62"/>
      <c r="I19" s="61"/>
      <c r="J19" s="62"/>
      <c r="K19" s="61"/>
      <c r="L19" s="62"/>
    </row>
    <row r="20" spans="1:12" ht="22" customHeight="1">
      <c r="A20" s="55" t="s">
        <v>368</v>
      </c>
      <c r="B20" s="56" t="s">
        <v>369</v>
      </c>
      <c r="C20" s="57">
        <v>459.37</v>
      </c>
      <c r="D20" s="58">
        <v>0</v>
      </c>
      <c r="E20" s="57">
        <v>459.37</v>
      </c>
      <c r="F20" s="62"/>
      <c r="G20" s="60"/>
      <c r="H20" s="62"/>
      <c r="I20" s="62"/>
      <c r="J20" s="62"/>
      <c r="K20" s="62"/>
      <c r="L20" s="62"/>
    </row>
    <row r="21" spans="1:12" ht="22" customHeight="1">
      <c r="A21" s="55" t="s">
        <v>370</v>
      </c>
      <c r="B21" s="56" t="s">
        <v>371</v>
      </c>
      <c r="C21" s="57">
        <v>22.4</v>
      </c>
      <c r="D21" s="58">
        <v>0</v>
      </c>
      <c r="E21" s="57">
        <v>22.4</v>
      </c>
      <c r="F21" s="61"/>
      <c r="G21" s="60"/>
      <c r="H21" s="62"/>
      <c r="I21" s="62"/>
      <c r="J21" s="62"/>
      <c r="K21" s="62"/>
      <c r="L21" s="62"/>
    </row>
    <row r="22" spans="1:12" ht="22" customHeight="1">
      <c r="A22" s="55" t="s">
        <v>372</v>
      </c>
      <c r="B22" s="56" t="s">
        <v>373</v>
      </c>
      <c r="C22" s="57">
        <v>22.4</v>
      </c>
      <c r="D22" s="58">
        <v>0</v>
      </c>
      <c r="E22" s="57">
        <v>22.4</v>
      </c>
      <c r="F22" s="62"/>
      <c r="G22" s="60"/>
      <c r="H22" s="62"/>
      <c r="I22" s="62"/>
      <c r="J22" s="62"/>
      <c r="K22" s="62"/>
      <c r="L22" s="62"/>
    </row>
    <row r="23" spans="1:12" ht="22" customHeight="1">
      <c r="A23" s="55" t="s">
        <v>374</v>
      </c>
      <c r="B23" s="56" t="s">
        <v>375</v>
      </c>
      <c r="C23" s="57">
        <v>22.4</v>
      </c>
      <c r="D23" s="58">
        <v>0</v>
      </c>
      <c r="E23" s="57">
        <v>22.4</v>
      </c>
      <c r="F23" s="62"/>
      <c r="G23" s="60"/>
      <c r="H23" s="62"/>
      <c r="I23" s="62"/>
      <c r="J23" s="62"/>
      <c r="K23" s="62"/>
      <c r="L23" s="62"/>
    </row>
    <row r="24" spans="1:12" ht="12.75" customHeight="1">
      <c r="B24" s="36"/>
      <c r="K24" s="36"/>
    </row>
  </sheetData>
  <customSheetViews>
    <customSheetView guid="{4F381974-753B-4316-B86A-2362DDE62DFF}" showGridLines="0" zeroValues="0" fitToPage="1">
      <selection activeCell="B18" sqref="B18"/>
      <pageMargins left="0" right="0" top="0.98425196850393704" bottom="0.98425196850393704" header="0.511811023622047" footer="0.511811023622047"/>
      <printOptions horizontalCentered="1"/>
      <pageSetup paperSize="9" scale="95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B18" sqref="B18"/>
      <pageMargins left="0" right="0" top="0.98425196850393704" bottom="0.98425196850393704" header="0.511811023622047" footer="0.511811023622047"/>
      <printOptions horizontalCentered="1"/>
      <pageSetup paperSize="9" scale="95" orientation="landscape" r:id="rId2"/>
      <headerFooter alignWithMargins="0"/>
    </customSheetView>
  </customSheetViews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8" type="noConversion"/>
  <printOptions horizontalCentered="1"/>
  <pageMargins left="0" right="0" top="0.98425196850393704" bottom="0.98425196850393704" header="0.511811023622047" footer="0.511811023622047"/>
  <pageSetup paperSize="9" scale="95" orientation="landscape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22"/>
  <sheetViews>
    <sheetView showGridLines="0" showZeros="0" workbookViewId="0">
      <selection activeCell="F31" sqref="F31"/>
    </sheetView>
  </sheetViews>
  <sheetFormatPr defaultColWidth="9" defaultRowHeight="12.75" customHeight="1"/>
  <cols>
    <col min="1" max="1" width="17.08203125" style="34" customWidth="1"/>
    <col min="2" max="2" width="38.58203125" style="34" customWidth="1"/>
    <col min="3" max="5" width="18" style="34" customWidth="1"/>
    <col min="6" max="6" width="22.08203125" style="34" customWidth="1"/>
    <col min="7" max="7" width="19.5" style="34" customWidth="1"/>
    <col min="8" max="8" width="21" style="34" customWidth="1"/>
    <col min="9" max="256" width="6.83203125" style="34"/>
    <col min="257" max="257" width="17.08203125" style="34" customWidth="1"/>
    <col min="258" max="258" width="34.83203125" style="34" customWidth="1"/>
    <col min="259" max="264" width="18" style="34" customWidth="1"/>
    <col min="265" max="512" width="6.83203125" style="34"/>
    <col min="513" max="513" width="17.08203125" style="34" customWidth="1"/>
    <col min="514" max="514" width="34.83203125" style="34" customWidth="1"/>
    <col min="515" max="520" width="18" style="34" customWidth="1"/>
    <col min="521" max="768" width="6.83203125" style="34"/>
    <col min="769" max="769" width="17.08203125" style="34" customWidth="1"/>
    <col min="770" max="770" width="34.83203125" style="34" customWidth="1"/>
    <col min="771" max="776" width="18" style="34" customWidth="1"/>
    <col min="777" max="1024" width="9" style="34"/>
    <col min="1025" max="1025" width="17.08203125" style="34" customWidth="1"/>
    <col min="1026" max="1026" width="34.83203125" style="34" customWidth="1"/>
    <col min="1027" max="1032" width="18" style="34" customWidth="1"/>
    <col min="1033" max="1280" width="6.83203125" style="34"/>
    <col min="1281" max="1281" width="17.08203125" style="34" customWidth="1"/>
    <col min="1282" max="1282" width="34.83203125" style="34" customWidth="1"/>
    <col min="1283" max="1288" width="18" style="34" customWidth="1"/>
    <col min="1289" max="1536" width="6.83203125" style="34"/>
    <col min="1537" max="1537" width="17.08203125" style="34" customWidth="1"/>
    <col min="1538" max="1538" width="34.83203125" style="34" customWidth="1"/>
    <col min="1539" max="1544" width="18" style="34" customWidth="1"/>
    <col min="1545" max="1792" width="6.83203125" style="34"/>
    <col min="1793" max="1793" width="17.08203125" style="34" customWidth="1"/>
    <col min="1794" max="1794" width="34.83203125" style="34" customWidth="1"/>
    <col min="1795" max="1800" width="18" style="34" customWidth="1"/>
    <col min="1801" max="2048" width="9" style="34"/>
    <col min="2049" max="2049" width="17.08203125" style="34" customWidth="1"/>
    <col min="2050" max="2050" width="34.83203125" style="34" customWidth="1"/>
    <col min="2051" max="2056" width="18" style="34" customWidth="1"/>
    <col min="2057" max="2304" width="6.83203125" style="34"/>
    <col min="2305" max="2305" width="17.08203125" style="34" customWidth="1"/>
    <col min="2306" max="2306" width="34.83203125" style="34" customWidth="1"/>
    <col min="2307" max="2312" width="18" style="34" customWidth="1"/>
    <col min="2313" max="2560" width="6.83203125" style="34"/>
    <col min="2561" max="2561" width="17.08203125" style="34" customWidth="1"/>
    <col min="2562" max="2562" width="34.83203125" style="34" customWidth="1"/>
    <col min="2563" max="2568" width="18" style="34" customWidth="1"/>
    <col min="2569" max="2816" width="6.83203125" style="34"/>
    <col min="2817" max="2817" width="17.08203125" style="34" customWidth="1"/>
    <col min="2818" max="2818" width="34.83203125" style="34" customWidth="1"/>
    <col min="2819" max="2824" width="18" style="34" customWidth="1"/>
    <col min="2825" max="3072" width="9" style="34"/>
    <col min="3073" max="3073" width="17.08203125" style="34" customWidth="1"/>
    <col min="3074" max="3074" width="34.83203125" style="34" customWidth="1"/>
    <col min="3075" max="3080" width="18" style="34" customWidth="1"/>
    <col min="3081" max="3328" width="6.83203125" style="34"/>
    <col min="3329" max="3329" width="17.08203125" style="34" customWidth="1"/>
    <col min="3330" max="3330" width="34.83203125" style="34" customWidth="1"/>
    <col min="3331" max="3336" width="18" style="34" customWidth="1"/>
    <col min="3337" max="3584" width="6.83203125" style="34"/>
    <col min="3585" max="3585" width="17.08203125" style="34" customWidth="1"/>
    <col min="3586" max="3586" width="34.83203125" style="34" customWidth="1"/>
    <col min="3587" max="3592" width="18" style="34" customWidth="1"/>
    <col min="3593" max="3840" width="6.83203125" style="34"/>
    <col min="3841" max="3841" width="17.08203125" style="34" customWidth="1"/>
    <col min="3842" max="3842" width="34.83203125" style="34" customWidth="1"/>
    <col min="3843" max="3848" width="18" style="34" customWidth="1"/>
    <col min="3849" max="4096" width="9" style="34"/>
    <col min="4097" max="4097" width="17.08203125" style="34" customWidth="1"/>
    <col min="4098" max="4098" width="34.83203125" style="34" customWidth="1"/>
    <col min="4099" max="4104" width="18" style="34" customWidth="1"/>
    <col min="4105" max="4352" width="6.83203125" style="34"/>
    <col min="4353" max="4353" width="17.08203125" style="34" customWidth="1"/>
    <col min="4354" max="4354" width="34.83203125" style="34" customWidth="1"/>
    <col min="4355" max="4360" width="18" style="34" customWidth="1"/>
    <col min="4361" max="4608" width="6.83203125" style="34"/>
    <col min="4609" max="4609" width="17.08203125" style="34" customWidth="1"/>
    <col min="4610" max="4610" width="34.83203125" style="34" customWidth="1"/>
    <col min="4611" max="4616" width="18" style="34" customWidth="1"/>
    <col min="4617" max="4864" width="6.83203125" style="34"/>
    <col min="4865" max="4865" width="17.08203125" style="34" customWidth="1"/>
    <col min="4866" max="4866" width="34.83203125" style="34" customWidth="1"/>
    <col min="4867" max="4872" width="18" style="34" customWidth="1"/>
    <col min="4873" max="5120" width="9" style="34"/>
    <col min="5121" max="5121" width="17.08203125" style="34" customWidth="1"/>
    <col min="5122" max="5122" width="34.83203125" style="34" customWidth="1"/>
    <col min="5123" max="5128" width="18" style="34" customWidth="1"/>
    <col min="5129" max="5376" width="6.83203125" style="34"/>
    <col min="5377" max="5377" width="17.08203125" style="34" customWidth="1"/>
    <col min="5378" max="5378" width="34.83203125" style="34" customWidth="1"/>
    <col min="5379" max="5384" width="18" style="34" customWidth="1"/>
    <col min="5385" max="5632" width="6.83203125" style="34"/>
    <col min="5633" max="5633" width="17.08203125" style="34" customWidth="1"/>
    <col min="5634" max="5634" width="34.83203125" style="34" customWidth="1"/>
    <col min="5635" max="5640" width="18" style="34" customWidth="1"/>
    <col min="5641" max="5888" width="6.83203125" style="34"/>
    <col min="5889" max="5889" width="17.08203125" style="34" customWidth="1"/>
    <col min="5890" max="5890" width="34.83203125" style="34" customWidth="1"/>
    <col min="5891" max="5896" width="18" style="34" customWidth="1"/>
    <col min="5897" max="6144" width="9" style="34"/>
    <col min="6145" max="6145" width="17.08203125" style="34" customWidth="1"/>
    <col min="6146" max="6146" width="34.83203125" style="34" customWidth="1"/>
    <col min="6147" max="6152" width="18" style="34" customWidth="1"/>
    <col min="6153" max="6400" width="6.83203125" style="34"/>
    <col min="6401" max="6401" width="17.08203125" style="34" customWidth="1"/>
    <col min="6402" max="6402" width="34.83203125" style="34" customWidth="1"/>
    <col min="6403" max="6408" width="18" style="34" customWidth="1"/>
    <col min="6409" max="6656" width="6.83203125" style="34"/>
    <col min="6657" max="6657" width="17.08203125" style="34" customWidth="1"/>
    <col min="6658" max="6658" width="34.83203125" style="34" customWidth="1"/>
    <col min="6659" max="6664" width="18" style="34" customWidth="1"/>
    <col min="6665" max="6912" width="6.83203125" style="34"/>
    <col min="6913" max="6913" width="17.08203125" style="34" customWidth="1"/>
    <col min="6914" max="6914" width="34.83203125" style="34" customWidth="1"/>
    <col min="6915" max="6920" width="18" style="34" customWidth="1"/>
    <col min="6921" max="7168" width="9" style="34"/>
    <col min="7169" max="7169" width="17.08203125" style="34" customWidth="1"/>
    <col min="7170" max="7170" width="34.83203125" style="34" customWidth="1"/>
    <col min="7171" max="7176" width="18" style="34" customWidth="1"/>
    <col min="7177" max="7424" width="6.83203125" style="34"/>
    <col min="7425" max="7425" width="17.08203125" style="34" customWidth="1"/>
    <col min="7426" max="7426" width="34.83203125" style="34" customWidth="1"/>
    <col min="7427" max="7432" width="18" style="34" customWidth="1"/>
    <col min="7433" max="7680" width="6.83203125" style="34"/>
    <col min="7681" max="7681" width="17.08203125" style="34" customWidth="1"/>
    <col min="7682" max="7682" width="34.83203125" style="34" customWidth="1"/>
    <col min="7683" max="7688" width="18" style="34" customWidth="1"/>
    <col min="7689" max="7936" width="6.83203125" style="34"/>
    <col min="7937" max="7937" width="17.08203125" style="34" customWidth="1"/>
    <col min="7938" max="7938" width="34.83203125" style="34" customWidth="1"/>
    <col min="7939" max="7944" width="18" style="34" customWidth="1"/>
    <col min="7945" max="8192" width="9" style="34"/>
    <col min="8193" max="8193" width="17.08203125" style="34" customWidth="1"/>
    <col min="8194" max="8194" width="34.83203125" style="34" customWidth="1"/>
    <col min="8195" max="8200" width="18" style="34" customWidth="1"/>
    <col min="8201" max="8448" width="6.83203125" style="34"/>
    <col min="8449" max="8449" width="17.08203125" style="34" customWidth="1"/>
    <col min="8450" max="8450" width="34.83203125" style="34" customWidth="1"/>
    <col min="8451" max="8456" width="18" style="34" customWidth="1"/>
    <col min="8457" max="8704" width="6.83203125" style="34"/>
    <col min="8705" max="8705" width="17.08203125" style="34" customWidth="1"/>
    <col min="8706" max="8706" width="34.83203125" style="34" customWidth="1"/>
    <col min="8707" max="8712" width="18" style="34" customWidth="1"/>
    <col min="8713" max="8960" width="6.83203125" style="34"/>
    <col min="8961" max="8961" width="17.08203125" style="34" customWidth="1"/>
    <col min="8962" max="8962" width="34.83203125" style="34" customWidth="1"/>
    <col min="8963" max="8968" width="18" style="34" customWidth="1"/>
    <col min="8969" max="9216" width="9" style="34"/>
    <col min="9217" max="9217" width="17.08203125" style="34" customWidth="1"/>
    <col min="9218" max="9218" width="34.83203125" style="34" customWidth="1"/>
    <col min="9219" max="9224" width="18" style="34" customWidth="1"/>
    <col min="9225" max="9472" width="6.83203125" style="34"/>
    <col min="9473" max="9473" width="17.08203125" style="34" customWidth="1"/>
    <col min="9474" max="9474" width="34.83203125" style="34" customWidth="1"/>
    <col min="9475" max="9480" width="18" style="34" customWidth="1"/>
    <col min="9481" max="9728" width="6.83203125" style="34"/>
    <col min="9729" max="9729" width="17.08203125" style="34" customWidth="1"/>
    <col min="9730" max="9730" width="34.83203125" style="34" customWidth="1"/>
    <col min="9731" max="9736" width="18" style="34" customWidth="1"/>
    <col min="9737" max="9984" width="6.83203125" style="34"/>
    <col min="9985" max="9985" width="17.08203125" style="34" customWidth="1"/>
    <col min="9986" max="9986" width="34.83203125" style="34" customWidth="1"/>
    <col min="9987" max="9992" width="18" style="34" customWidth="1"/>
    <col min="9993" max="10240" width="9" style="34"/>
    <col min="10241" max="10241" width="17.08203125" style="34" customWidth="1"/>
    <col min="10242" max="10242" width="34.83203125" style="34" customWidth="1"/>
    <col min="10243" max="10248" width="18" style="34" customWidth="1"/>
    <col min="10249" max="10496" width="6.83203125" style="34"/>
    <col min="10497" max="10497" width="17.08203125" style="34" customWidth="1"/>
    <col min="10498" max="10498" width="34.83203125" style="34" customWidth="1"/>
    <col min="10499" max="10504" width="18" style="34" customWidth="1"/>
    <col min="10505" max="10752" width="6.83203125" style="34"/>
    <col min="10753" max="10753" width="17.08203125" style="34" customWidth="1"/>
    <col min="10754" max="10754" width="34.83203125" style="34" customWidth="1"/>
    <col min="10755" max="10760" width="18" style="34" customWidth="1"/>
    <col min="10761" max="11008" width="6.83203125" style="34"/>
    <col min="11009" max="11009" width="17.08203125" style="34" customWidth="1"/>
    <col min="11010" max="11010" width="34.83203125" style="34" customWidth="1"/>
    <col min="11011" max="11016" width="18" style="34" customWidth="1"/>
    <col min="11017" max="11264" width="9" style="34"/>
    <col min="11265" max="11265" width="17.08203125" style="34" customWidth="1"/>
    <col min="11266" max="11266" width="34.83203125" style="34" customWidth="1"/>
    <col min="11267" max="11272" width="18" style="34" customWidth="1"/>
    <col min="11273" max="11520" width="6.83203125" style="34"/>
    <col min="11521" max="11521" width="17.08203125" style="34" customWidth="1"/>
    <col min="11522" max="11522" width="34.83203125" style="34" customWidth="1"/>
    <col min="11523" max="11528" width="18" style="34" customWidth="1"/>
    <col min="11529" max="11776" width="6.83203125" style="34"/>
    <col min="11777" max="11777" width="17.08203125" style="34" customWidth="1"/>
    <col min="11778" max="11778" width="34.83203125" style="34" customWidth="1"/>
    <col min="11779" max="11784" width="18" style="34" customWidth="1"/>
    <col min="11785" max="12032" width="6.83203125" style="34"/>
    <col min="12033" max="12033" width="17.08203125" style="34" customWidth="1"/>
    <col min="12034" max="12034" width="34.83203125" style="34" customWidth="1"/>
    <col min="12035" max="12040" width="18" style="34" customWidth="1"/>
    <col min="12041" max="12288" width="9" style="34"/>
    <col min="12289" max="12289" width="17.08203125" style="34" customWidth="1"/>
    <col min="12290" max="12290" width="34.83203125" style="34" customWidth="1"/>
    <col min="12291" max="12296" width="18" style="34" customWidth="1"/>
    <col min="12297" max="12544" width="6.83203125" style="34"/>
    <col min="12545" max="12545" width="17.08203125" style="34" customWidth="1"/>
    <col min="12546" max="12546" width="34.83203125" style="34" customWidth="1"/>
    <col min="12547" max="12552" width="18" style="34" customWidth="1"/>
    <col min="12553" max="12800" width="6.83203125" style="34"/>
    <col min="12801" max="12801" width="17.08203125" style="34" customWidth="1"/>
    <col min="12802" max="12802" width="34.83203125" style="34" customWidth="1"/>
    <col min="12803" max="12808" width="18" style="34" customWidth="1"/>
    <col min="12809" max="13056" width="6.83203125" style="34"/>
    <col min="13057" max="13057" width="17.08203125" style="34" customWidth="1"/>
    <col min="13058" max="13058" width="34.83203125" style="34" customWidth="1"/>
    <col min="13059" max="13064" width="18" style="34" customWidth="1"/>
    <col min="13065" max="13312" width="9" style="34"/>
    <col min="13313" max="13313" width="17.08203125" style="34" customWidth="1"/>
    <col min="13314" max="13314" width="34.83203125" style="34" customWidth="1"/>
    <col min="13315" max="13320" width="18" style="34" customWidth="1"/>
    <col min="13321" max="13568" width="6.83203125" style="34"/>
    <col min="13569" max="13569" width="17.08203125" style="34" customWidth="1"/>
    <col min="13570" max="13570" width="34.83203125" style="34" customWidth="1"/>
    <col min="13571" max="13576" width="18" style="34" customWidth="1"/>
    <col min="13577" max="13824" width="6.83203125" style="34"/>
    <col min="13825" max="13825" width="17.08203125" style="34" customWidth="1"/>
    <col min="13826" max="13826" width="34.83203125" style="34" customWidth="1"/>
    <col min="13827" max="13832" width="18" style="34" customWidth="1"/>
    <col min="13833" max="14080" width="6.83203125" style="34"/>
    <col min="14081" max="14081" width="17.08203125" style="34" customWidth="1"/>
    <col min="14082" max="14082" width="34.83203125" style="34" customWidth="1"/>
    <col min="14083" max="14088" width="18" style="34" customWidth="1"/>
    <col min="14089" max="14336" width="9" style="34"/>
    <col min="14337" max="14337" width="17.08203125" style="34" customWidth="1"/>
    <col min="14338" max="14338" width="34.83203125" style="34" customWidth="1"/>
    <col min="14339" max="14344" width="18" style="34" customWidth="1"/>
    <col min="14345" max="14592" width="6.83203125" style="34"/>
    <col min="14593" max="14593" width="17.08203125" style="34" customWidth="1"/>
    <col min="14594" max="14594" width="34.83203125" style="34" customWidth="1"/>
    <col min="14595" max="14600" width="18" style="34" customWidth="1"/>
    <col min="14601" max="14848" width="6.83203125" style="34"/>
    <col min="14849" max="14849" width="17.08203125" style="34" customWidth="1"/>
    <col min="14850" max="14850" width="34.83203125" style="34" customWidth="1"/>
    <col min="14851" max="14856" width="18" style="34" customWidth="1"/>
    <col min="14857" max="15104" width="6.83203125" style="34"/>
    <col min="15105" max="15105" width="17.08203125" style="34" customWidth="1"/>
    <col min="15106" max="15106" width="34.83203125" style="34" customWidth="1"/>
    <col min="15107" max="15112" width="18" style="34" customWidth="1"/>
    <col min="15113" max="15360" width="9" style="34"/>
    <col min="15361" max="15361" width="17.08203125" style="34" customWidth="1"/>
    <col min="15362" max="15362" width="34.83203125" style="34" customWidth="1"/>
    <col min="15363" max="15368" width="18" style="34" customWidth="1"/>
    <col min="15369" max="15616" width="6.83203125" style="34"/>
    <col min="15617" max="15617" width="17.08203125" style="34" customWidth="1"/>
    <col min="15618" max="15618" width="34.83203125" style="34" customWidth="1"/>
    <col min="15619" max="15624" width="18" style="34" customWidth="1"/>
    <col min="15625" max="15872" width="6.83203125" style="34"/>
    <col min="15873" max="15873" width="17.08203125" style="34" customWidth="1"/>
    <col min="15874" max="15874" width="34.83203125" style="34" customWidth="1"/>
    <col min="15875" max="15880" width="18" style="34" customWidth="1"/>
    <col min="15881" max="16128" width="6.83203125" style="34"/>
    <col min="16129" max="16129" width="17.08203125" style="34" customWidth="1"/>
    <col min="16130" max="16130" width="34.83203125" style="34" customWidth="1"/>
    <col min="16131" max="16136" width="18" style="34" customWidth="1"/>
    <col min="16137" max="16384" width="9" style="34"/>
  </cols>
  <sheetData>
    <row r="1" spans="1:8" ht="20.149999999999999" customHeight="1">
      <c r="A1" s="35" t="s">
        <v>449</v>
      </c>
      <c r="B1" s="36"/>
    </row>
    <row r="2" spans="1:8" ht="44.25" customHeight="1">
      <c r="A2" s="207" t="s">
        <v>450</v>
      </c>
      <c r="B2" s="207"/>
      <c r="C2" s="207"/>
      <c r="D2" s="207"/>
      <c r="E2" s="207"/>
      <c r="F2" s="207"/>
      <c r="G2" s="207"/>
      <c r="H2" s="207"/>
    </row>
    <row r="3" spans="1:8" ht="20.149999999999999" customHeight="1">
      <c r="A3" s="37"/>
      <c r="B3" s="38"/>
      <c r="C3" s="39"/>
      <c r="D3" s="39"/>
      <c r="E3" s="39"/>
      <c r="F3" s="39"/>
      <c r="G3" s="39"/>
      <c r="H3" s="40"/>
    </row>
    <row r="4" spans="1:8" ht="25.5" customHeight="1">
      <c r="A4" s="41"/>
      <c r="B4" s="42"/>
      <c r="C4" s="41"/>
      <c r="D4" s="41"/>
      <c r="E4" s="41"/>
      <c r="F4" s="41"/>
      <c r="G4" s="41"/>
      <c r="H4" s="43" t="s">
        <v>313</v>
      </c>
    </row>
    <row r="5" spans="1:8" ht="29.25" customHeight="1">
      <c r="A5" s="28" t="s">
        <v>339</v>
      </c>
      <c r="B5" s="28" t="s">
        <v>340</v>
      </c>
      <c r="C5" s="28" t="s">
        <v>318</v>
      </c>
      <c r="D5" s="44" t="s">
        <v>342</v>
      </c>
      <c r="E5" s="28" t="s">
        <v>343</v>
      </c>
      <c r="F5" s="28" t="s">
        <v>451</v>
      </c>
      <c r="G5" s="28" t="s">
        <v>452</v>
      </c>
      <c r="H5" s="28" t="s">
        <v>453</v>
      </c>
    </row>
    <row r="6" spans="1:8" s="33" customFormat="1" ht="20.149999999999999" customHeight="1">
      <c r="A6" s="45" t="s">
        <v>318</v>
      </c>
      <c r="B6" s="46"/>
      <c r="C6" s="47">
        <v>563.1</v>
      </c>
      <c r="D6" s="47">
        <f>D7+D13+D17+D20</f>
        <v>541.6</v>
      </c>
      <c r="E6" s="47">
        <v>21.5</v>
      </c>
      <c r="F6" s="46"/>
      <c r="G6" s="47"/>
      <c r="H6" s="48">
        <v>0</v>
      </c>
    </row>
    <row r="7" spans="1:8" s="33" customFormat="1" ht="20.149999999999999" customHeight="1">
      <c r="A7" s="45" t="s">
        <v>344</v>
      </c>
      <c r="B7" s="46" t="s">
        <v>345</v>
      </c>
      <c r="C7" s="47">
        <v>58.9</v>
      </c>
      <c r="D7" s="47">
        <v>58.9</v>
      </c>
      <c r="E7" s="47">
        <v>0</v>
      </c>
      <c r="F7" s="46"/>
      <c r="G7" s="47"/>
      <c r="H7" s="48">
        <v>0</v>
      </c>
    </row>
    <row r="8" spans="1:8" s="33" customFormat="1" ht="20.149999999999999" customHeight="1">
      <c r="A8" s="45" t="s">
        <v>346</v>
      </c>
      <c r="B8" s="46" t="s">
        <v>347</v>
      </c>
      <c r="C8" s="135">
        <v>58.9</v>
      </c>
      <c r="D8" s="135">
        <v>58.9</v>
      </c>
      <c r="E8" s="47">
        <v>0</v>
      </c>
      <c r="F8" s="46"/>
      <c r="G8" s="47"/>
      <c r="H8" s="48">
        <v>0</v>
      </c>
    </row>
    <row r="9" spans="1:8" s="33" customFormat="1" ht="20.149999999999999" customHeight="1">
      <c r="A9" s="45" t="s">
        <v>348</v>
      </c>
      <c r="B9" s="46" t="s">
        <v>349</v>
      </c>
      <c r="C9" s="135">
        <v>0.08</v>
      </c>
      <c r="D9" s="135">
        <v>0.08</v>
      </c>
      <c r="E9" s="47">
        <v>0</v>
      </c>
      <c r="F9" s="46"/>
      <c r="G9" s="47"/>
      <c r="H9" s="48">
        <v>0</v>
      </c>
    </row>
    <row r="10" spans="1:8" s="33" customFormat="1" ht="20.149999999999999" customHeight="1">
      <c r="A10" s="45" t="s">
        <v>350</v>
      </c>
      <c r="B10" s="46" t="s">
        <v>351</v>
      </c>
      <c r="C10" s="135">
        <v>29.88</v>
      </c>
      <c r="D10" s="135">
        <v>29.88</v>
      </c>
      <c r="E10" s="47">
        <v>0</v>
      </c>
      <c r="F10" s="46"/>
      <c r="G10" s="47"/>
      <c r="H10" s="48">
        <v>0</v>
      </c>
    </row>
    <row r="11" spans="1:8" s="33" customFormat="1" ht="20.149999999999999" customHeight="1">
      <c r="A11" s="45" t="s">
        <v>354</v>
      </c>
      <c r="B11" s="46" t="s">
        <v>355</v>
      </c>
      <c r="C11" s="135">
        <v>10</v>
      </c>
      <c r="D11" s="135">
        <v>10</v>
      </c>
      <c r="E11" s="47">
        <v>0</v>
      </c>
      <c r="F11" s="46"/>
      <c r="G11" s="47"/>
      <c r="H11" s="48">
        <v>0</v>
      </c>
    </row>
    <row r="12" spans="1:8" s="33" customFormat="1" ht="20.149999999999999" customHeight="1">
      <c r="A12" s="45" t="s">
        <v>352</v>
      </c>
      <c r="B12" s="46" t="s">
        <v>353</v>
      </c>
      <c r="C12" s="135">
        <v>18.95</v>
      </c>
      <c r="D12" s="135">
        <v>18.95</v>
      </c>
      <c r="E12" s="47">
        <v>0</v>
      </c>
      <c r="F12" s="46"/>
      <c r="G12" s="47"/>
      <c r="H12" s="48">
        <v>0</v>
      </c>
    </row>
    <row r="13" spans="1:8" s="33" customFormat="1" ht="20.149999999999999" customHeight="1">
      <c r="A13" s="45" t="s">
        <v>356</v>
      </c>
      <c r="B13" s="46" t="s">
        <v>357</v>
      </c>
      <c r="C13" s="47">
        <v>22.42</v>
      </c>
      <c r="D13" s="47">
        <v>22.42</v>
      </c>
      <c r="E13" s="47">
        <v>0</v>
      </c>
      <c r="F13" s="46"/>
      <c r="G13" s="47"/>
      <c r="H13" s="48">
        <v>0</v>
      </c>
    </row>
    <row r="14" spans="1:8" s="33" customFormat="1" ht="20.149999999999999" customHeight="1">
      <c r="A14" s="45" t="s">
        <v>358</v>
      </c>
      <c r="B14" s="46" t="s">
        <v>359</v>
      </c>
      <c r="C14" s="47">
        <v>22.42</v>
      </c>
      <c r="D14" s="47">
        <v>22.42</v>
      </c>
      <c r="E14" s="47">
        <v>0</v>
      </c>
      <c r="F14" s="46"/>
      <c r="G14" s="47"/>
      <c r="H14" s="48">
        <v>0</v>
      </c>
    </row>
    <row r="15" spans="1:8" s="33" customFormat="1" ht="20.149999999999999" customHeight="1">
      <c r="A15" s="45" t="s">
        <v>362</v>
      </c>
      <c r="B15" s="46" t="s">
        <v>363</v>
      </c>
      <c r="C15" s="47">
        <v>17.739999999999998</v>
      </c>
      <c r="D15" s="47">
        <v>17.739999999999998</v>
      </c>
      <c r="E15" s="47">
        <v>0</v>
      </c>
      <c r="F15" s="46"/>
      <c r="G15" s="47"/>
      <c r="H15" s="48">
        <v>0</v>
      </c>
    </row>
    <row r="16" spans="1:8" s="33" customFormat="1" ht="20.149999999999999" customHeight="1">
      <c r="A16" s="45" t="s">
        <v>360</v>
      </c>
      <c r="B16" s="46" t="s">
        <v>361</v>
      </c>
      <c r="C16" s="47">
        <v>4.68</v>
      </c>
      <c r="D16" s="47">
        <v>4.68</v>
      </c>
      <c r="E16" s="47">
        <v>0</v>
      </c>
      <c r="F16" s="46"/>
      <c r="G16" s="47"/>
      <c r="H16" s="48">
        <v>0</v>
      </c>
    </row>
    <row r="17" spans="1:8" s="33" customFormat="1" ht="20.149999999999999" customHeight="1">
      <c r="A17" s="45" t="s">
        <v>364</v>
      </c>
      <c r="B17" s="46" t="s">
        <v>365</v>
      </c>
      <c r="C17" s="47">
        <v>459.37</v>
      </c>
      <c r="D17" s="47">
        <v>437.87</v>
      </c>
      <c r="E17" s="47">
        <v>21.5</v>
      </c>
      <c r="F17" s="46"/>
      <c r="G17" s="47"/>
      <c r="H17" s="48">
        <v>0</v>
      </c>
    </row>
    <row r="18" spans="1:8" s="33" customFormat="1" ht="20.149999999999999" customHeight="1">
      <c r="A18" s="45" t="s">
        <v>366</v>
      </c>
      <c r="B18" s="46" t="s">
        <v>367</v>
      </c>
      <c r="C18" s="47">
        <v>459.37</v>
      </c>
      <c r="D18" s="47">
        <v>437.87</v>
      </c>
      <c r="E18" s="47">
        <v>21.5</v>
      </c>
      <c r="F18" s="46"/>
      <c r="G18" s="47"/>
      <c r="H18" s="48">
        <v>0</v>
      </c>
    </row>
    <row r="19" spans="1:8" s="33" customFormat="1" ht="20.149999999999999" customHeight="1">
      <c r="A19" s="45" t="s">
        <v>368</v>
      </c>
      <c r="B19" s="46" t="s">
        <v>369</v>
      </c>
      <c r="C19" s="47">
        <v>459.37</v>
      </c>
      <c r="D19" s="47">
        <v>437.87</v>
      </c>
      <c r="E19" s="47">
        <v>21.5</v>
      </c>
      <c r="F19" s="46"/>
      <c r="G19" s="47"/>
      <c r="H19" s="48">
        <v>0</v>
      </c>
    </row>
    <row r="20" spans="1:8" s="33" customFormat="1" ht="20.149999999999999" customHeight="1">
      <c r="A20" s="45" t="s">
        <v>370</v>
      </c>
      <c r="B20" s="46" t="s">
        <v>371</v>
      </c>
      <c r="C20" s="47">
        <v>22.41</v>
      </c>
      <c r="D20" s="47">
        <v>22.41</v>
      </c>
      <c r="E20" s="47">
        <v>0</v>
      </c>
      <c r="F20" s="46"/>
      <c r="G20" s="47"/>
      <c r="H20" s="48">
        <v>0</v>
      </c>
    </row>
    <row r="21" spans="1:8" s="33" customFormat="1" ht="20.149999999999999" customHeight="1">
      <c r="A21" s="45" t="s">
        <v>372</v>
      </c>
      <c r="B21" s="46" t="s">
        <v>373</v>
      </c>
      <c r="C21" s="47">
        <v>22.41</v>
      </c>
      <c r="D21" s="47">
        <v>22.41</v>
      </c>
      <c r="E21" s="47">
        <v>0</v>
      </c>
      <c r="F21" s="46"/>
      <c r="G21" s="47"/>
      <c r="H21" s="48">
        <v>0</v>
      </c>
    </row>
    <row r="22" spans="1:8" s="33" customFormat="1" ht="20.149999999999999" customHeight="1">
      <c r="A22" s="45" t="s">
        <v>374</v>
      </c>
      <c r="B22" s="46" t="s">
        <v>375</v>
      </c>
      <c r="C22" s="47">
        <v>22.41</v>
      </c>
      <c r="D22" s="47">
        <v>22.41</v>
      </c>
      <c r="E22" s="47">
        <v>0</v>
      </c>
      <c r="F22" s="46"/>
      <c r="G22" s="47"/>
      <c r="H22" s="48">
        <v>0</v>
      </c>
    </row>
  </sheetData>
  <customSheetViews>
    <customSheetView guid="{4F381974-753B-4316-B86A-2362DDE62DFF}" showGridLines="0" zeroValues="0" fitToPage="1">
      <selection activeCell="F31" sqref="F31"/>
      <pageMargins left="0" right="0" top="0.999999984981507" bottom="0.999999984981507" header="0.499999992490753" footer="0.499999992490753"/>
      <printOptions horizontalCentered="1"/>
      <pageSetup paperSize="9" scale="82" orientation="landscape" r:id="rId1"/>
      <headerFooter alignWithMargins="0"/>
    </customSheetView>
    <customSheetView guid="{7BAA0054-7933-4540-A1AA-72FE1129E360}" showPageBreaks="1" showGridLines="0" zeroValues="0" fitToPage="1" printArea="1">
      <selection activeCell="F31" sqref="F31"/>
      <pageMargins left="0" right="0" top="0.999999984981507" bottom="0.999999984981507" header="0.499999992490753" footer="0.499999992490753"/>
      <printOptions horizontalCentered="1"/>
      <pageSetup paperSize="9" scale="82" orientation="landscape" r:id="rId2"/>
      <headerFooter alignWithMargins="0"/>
    </customSheetView>
  </customSheetViews>
  <mergeCells count="1">
    <mergeCell ref="A2:H2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82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cp:lastPrinted>2021-04-07T02:48:00Z</cp:lastPrinted>
  <dcterms:created xsi:type="dcterms:W3CDTF">2015-06-05T18:19:00Z</dcterms:created>
  <dcterms:modified xsi:type="dcterms:W3CDTF">2021-04-23T08:25:57Z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81FE8AA615A7461E82D5AC533084BC4C</vt:lpwstr>
  </property>
</Properties>
</file>