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firstSheet="5" activeTab="7"/>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1重点专项绩效目标表" sheetId="12" r:id="rId12"/>
    <sheet name="11 -2重点专项绩效目标表" sheetId="13" r:id="rId13"/>
    <sheet name="12 一般性项目绩效目标表" sheetId="14"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D6" i="10"/>
  <c r="B6"/>
  <c r="E22" i="9"/>
  <c r="E18"/>
  <c r="E17" s="1"/>
  <c r="E6" s="1"/>
  <c r="C25" i="8"/>
  <c r="C24"/>
  <c r="C23"/>
  <c r="C22"/>
  <c r="F19"/>
  <c r="C19"/>
  <c r="F18"/>
  <c r="F7" s="1"/>
  <c r="C7" s="1"/>
  <c r="D28" i="7"/>
  <c r="B28"/>
  <c r="D25"/>
  <c r="B25"/>
  <c r="E7" i="6"/>
  <c r="C7"/>
  <c r="B18" i="2"/>
  <c r="G16"/>
  <c r="G18" s="1"/>
  <c r="F16"/>
  <c r="F18" s="1"/>
  <c r="D18" s="1"/>
  <c r="E16"/>
  <c r="D16" s="1"/>
  <c r="B11"/>
  <c r="D10"/>
  <c r="D7"/>
  <c r="C18" i="8" l="1"/>
</calcChain>
</file>

<file path=xl/sharedStrings.xml><?xml version="1.0" encoding="utf-8"?>
<sst xmlns="http://schemas.openxmlformats.org/spreadsheetml/2006/main" count="1649" uniqueCount="628">
  <si>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</si>
  <si>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</si>
  <si>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</si>
  <si>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</si>
  <si>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</si>
  <si>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</si>
  <si>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</si>
  <si>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</si>
  <si>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</si>
  <si>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</si>
  <si>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</si>
  <si>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</si>
  <si>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</si>
  <si>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</si>
  <si>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</si>
  <si>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</si>
  <si>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</si>
  <si>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</si>
  <si>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</si>
  <si>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</si>
  <si>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</si>
  <si>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</si>
  <si>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</si>
  <si>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</si>
  <si>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</si>
  <si>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</si>
  <si>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</si>
  <si>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</si>
  <si>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</si>
  <si>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</si>
  <si>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</si>
  <si>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</si>
  <si>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</si>
  <si>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</si>
  <si>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</si>
  <si>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</si>
  <si>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</si>
  <si>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</si>
  <si>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</si>
  <si>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</si>
  <si>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</si>
  <si>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</si>
  <si>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</si>
  <si>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</si>
  <si>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</si>
  <si>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</si>
  <si>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</si>
  <si>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</si>
  <si>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</si>
  <si>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</si>
  <si>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</si>
  <si>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</si>
  <si>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</si>
  <si>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</si>
  <si>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</si>
  <si>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</si>
  <si>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</si>
  <si>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</si>
  <si>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</si>
  <si>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</si>
  <si>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</si>
  <si>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</si>
  <si>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</si>
  <si>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</si>
  <si>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</si>
  <si>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</si>
  <si>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</si>
  <si>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</si>
  <si>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</si>
  <si>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</si>
  <si>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</si>
  <si>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</si>
  <si>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</si>
  <si>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</si>
  <si>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</si>
  <si>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</si>
  <si>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</si>
  <si>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</si>
  <si>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</si>
  <si>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</si>
  <si>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</si>
  <si>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</si>
  <si>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</si>
  <si>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</si>
  <si>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</si>
  <si>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</si>
  <si>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</si>
  <si>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</si>
  <si>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</si>
  <si>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</si>
  <si>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</si>
  <si>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</si>
  <si>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</si>
  <si>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</si>
  <si>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</si>
  <si>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</si>
  <si>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</si>
  <si>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</si>
  <si>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</si>
  <si>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</si>
  <si>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</si>
  <si>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</si>
  <si>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</si>
  <si>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</si>
  <si>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</si>
  <si>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</si>
  <si>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</si>
  <si>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</si>
  <si>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</si>
  <si>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</si>
  <si>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</si>
  <si>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</si>
  <si>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</si>
  <si>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</si>
  <si>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</si>
  <si>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</si>
  <si>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</si>
  <si>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</si>
  <si>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</si>
  <si>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</si>
  <si>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</si>
  <si>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</si>
  <si>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</si>
  <si>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</si>
  <si>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</si>
  <si>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</si>
  <si>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</si>
  <si>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</si>
  <si>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</si>
  <si>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</si>
  <si>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</si>
  <si>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</si>
  <si>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</si>
  <si>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</si>
  <si>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</si>
  <si>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</si>
  <si>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</si>
  <si>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</si>
  <si>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</si>
  <si>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</si>
  <si>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</si>
  <si>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</si>
  <si>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</si>
  <si>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</si>
  <si>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</si>
  <si>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</si>
  <si>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</si>
  <si>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</si>
  <si>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</si>
  <si>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</si>
  <si>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</si>
  <si>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</si>
  <si>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</si>
  <si>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</si>
  <si>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</si>
  <si>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</si>
  <si>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</si>
  <si>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</si>
  <si>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</si>
  <si>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</si>
  <si>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</si>
  <si>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</si>
  <si>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</si>
  <si>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</si>
  <si>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</si>
  <si>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</si>
  <si>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</si>
  <si>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</si>
  <si>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</si>
  <si>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</si>
  <si>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</si>
  <si>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</si>
  <si>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</si>
  <si>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</si>
  <si>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</si>
  <si>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</si>
  <si>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</si>
  <si>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</si>
  <si>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</si>
  <si>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</si>
  <si>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</si>
  <si>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</si>
  <si>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</si>
  <si>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</si>
  <si>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</si>
  <si>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</si>
  <si>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</si>
  <si>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</si>
  <si>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</si>
  <si>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</si>
  <si>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</si>
  <si>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</si>
  <si>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</si>
  <si>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</si>
  <si>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</si>
  <si>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</si>
  <si>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</si>
  <si>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</si>
  <si>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</si>
  <si>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</si>
  <si>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</si>
  <si>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</si>
  <si>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</si>
  <si>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</si>
  <si>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</si>
  <si>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</si>
  <si>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</si>
  <si>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</si>
  <si>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</si>
  <si>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</si>
  <si>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</si>
  <si>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</si>
  <si>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</si>
  <si>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</si>
  <si>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</si>
  <si>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</si>
  <si>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</si>
  <si>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</si>
  <si>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</si>
  <si>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</si>
  <si>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</si>
  <si>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</si>
  <si>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</si>
  <si>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</si>
  <si>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</si>
  <si>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</si>
  <si>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</si>
  <si>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</si>
  <si>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</si>
  <si>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</si>
  <si>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</si>
  <si>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</si>
  <si>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</si>
  <si>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</si>
  <si>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</si>
  <si>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</si>
  <si>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</si>
  <si>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</si>
  <si>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</si>
  <si>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</si>
  <si>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</si>
  <si>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</si>
  <si>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</si>
  <si>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</si>
  <si>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</si>
  <si>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</si>
  <si>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</si>
  <si>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</si>
  <si>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</si>
  <si>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</si>
  <si>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</si>
  <si>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</si>
  <si>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</si>
  <si>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</si>
  <si>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</si>
  <si>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</si>
  <si>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</si>
  <si>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</si>
  <si>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</si>
  <si>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</si>
  <si>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</si>
  <si>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</si>
  <si>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</si>
  <si>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</si>
  <si>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</si>
  <si>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</si>
  <si>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</si>
  <si>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</si>
  <si>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</si>
  <si>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</si>
  <si>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</si>
  <si>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</si>
  <si>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</si>
  <si>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</si>
  <si>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</si>
  <si>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</si>
  <si>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</si>
  <si>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</si>
  <si>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</si>
  <si>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</si>
  <si>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</si>
  <si>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</si>
  <si>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</si>
  <si>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</si>
  <si>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</si>
  <si>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</si>
  <si>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</si>
  <si>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</si>
  <si>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</si>
  <si>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</si>
  <si>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</si>
  <si>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</si>
  <si>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</si>
  <si>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</si>
  <si>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</si>
  <si>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</si>
  <si>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</si>
  <si>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</si>
  <si>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</si>
  <si>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</si>
  <si>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</si>
  <si>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</si>
  <si>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</si>
  <si>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</si>
  <si>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</si>
  <si>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</si>
  <si>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</si>
  <si>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</si>
  <si>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</si>
  <si>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</si>
  <si>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</si>
  <si>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</si>
  <si>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重庆市巴南区生态环境局财政拨款收支总表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</si>
  <si>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</si>
  <si>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</si>
  <si>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</si>
  <si>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</si>
  <si>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</si>
  <si>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</si>
  <si>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</si>
  <si>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</si>
  <si>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</si>
  <si>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</si>
  <si>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</si>
  <si>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</si>
  <si>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</si>
  <si>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</si>
  <si>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</si>
  <si>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</si>
  <si>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</si>
  <si>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</si>
  <si>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住房保障支出</t>
  </si>
  <si>
    <t>二、结转下年</t>
  </si>
  <si>
    <t>收入总数</t>
  </si>
  <si>
    <t>支出总数</t>
  </si>
  <si>
    <t>附件3-2</t>
  </si>
  <si>
    <t>重庆市巴南区生态环境局一般公共预算财政拨款支出预算表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</si>
  <si>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</si>
  <si>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</si>
  <si>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</si>
  <si>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</si>
  <si>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</si>
  <si>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</si>
  <si>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</si>
  <si>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</si>
  <si>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</si>
  <si>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</si>
  <si>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</si>
  <si>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</si>
  <si>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</si>
  <si>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</si>
  <si>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</si>
  <si>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</si>
  <si>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</si>
  <si>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</si>
  <si>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</si>
  <si>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</si>
  <si>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</si>
  <si>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</si>
  <si>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</si>
  <si>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2101199</t>
  </si>
  <si>
    <t xml:space="preserve">    其他行政事业单位医疗支出</t>
  </si>
  <si>
    <t>211</t>
  </si>
  <si>
    <t xml:space="preserve">  21101</t>
  </si>
  <si>
    <t xml:space="preserve">  环境保护管理事务</t>
  </si>
  <si>
    <t xml:space="preserve">    2110102</t>
  </si>
  <si>
    <t xml:space="preserve">    一般行政管理事务</t>
  </si>
  <si>
    <t xml:space="preserve">    2110101</t>
  </si>
  <si>
    <t xml:space="preserve">    行政运行</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</si>
  <si>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</si>
  <si>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</si>
  <si>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</si>
  <si>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</si>
  <si>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</si>
  <si>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</si>
  <si>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</si>
  <si>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重庆市巴南区生态环境局一般公共预算财政拨款基本支出预算表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</si>
  <si>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</si>
  <si>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</si>
  <si>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</si>
  <si>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</si>
  <si>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</si>
  <si>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</si>
  <si>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</si>
  <si>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</si>
  <si>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</si>
  <si>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</si>
  <si>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</si>
  <si>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</si>
  <si>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</si>
  <si>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</si>
  <si>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</si>
  <si>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</si>
  <si>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</si>
  <si>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</si>
  <si>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</si>
  <si>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</si>
  <si>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</si>
  <si>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</si>
  <si>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</si>
  <si>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</si>
  <si>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</si>
  <si>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</si>
  <si>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</si>
  <si>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</si>
  <si>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</si>
  <si>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</si>
  <si>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</si>
  <si>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</si>
  <si>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</si>
  <si>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</si>
  <si>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</si>
  <si>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</si>
  <si>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</si>
  <si>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</si>
  <si>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</si>
  <si>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</si>
  <si>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</si>
  <si>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</si>
  <si>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</si>
  <si>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</si>
  <si>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</si>
  <si>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</si>
  <si>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</si>
  <si>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</si>
  <si>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</si>
  <si>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</si>
  <si>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</si>
  <si>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</si>
  <si>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</si>
  <si>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</si>
  <si>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</si>
  <si>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</si>
  <si>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</si>
  <si>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</si>
  <si>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</si>
  <si>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</si>
  <si>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</si>
  <si>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</si>
  <si>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</si>
  <si>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</si>
  <si>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</si>
  <si>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</si>
  <si>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</si>
  <si>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</si>
  <si>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</si>
  <si>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</si>
  <si>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</si>
  <si>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</si>
  <si>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</si>
  <si>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</si>
  <si>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</si>
  <si>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</si>
  <si>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</si>
  <si>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</si>
  <si>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</si>
  <si>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</si>
  <si>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</si>
  <si>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</si>
  <si>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</si>
  <si>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</si>
  <si>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</si>
  <si>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</si>
  <si>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</si>
  <si>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</si>
  <si>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</si>
  <si>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</si>
  <si>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</si>
  <si>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</si>
  <si>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</si>
  <si>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</si>
  <si>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</si>
  <si>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</si>
  <si>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</si>
  <si>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</si>
  <si>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</si>
  <si>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</si>
  <si>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</si>
  <si>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</si>
  <si>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</si>
  <si>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</si>
  <si>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</si>
  <si>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</si>
  <si>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办公设备购置</t>
  </si>
  <si>
    <t>附件3-4</t>
  </si>
  <si>
    <t>XXXXX（单位全称）一般公共预算“三公”经费支出表</t>
  </si>
  <si>
    <t>重庆市巴南区生态环境局一般公共预算“三公”经费支出表</t>
  </si>
  <si>
    <t>2020年预算数</t>
  </si>
  <si>
    <t>因公出国（境）费</t>
  </si>
  <si>
    <t>公务用车购置及运行费</t>
  </si>
  <si>
    <t>公务接待费</t>
  </si>
  <si>
    <t>公务用车购置费</t>
  </si>
  <si>
    <t>公务用车运行费</t>
  </si>
  <si>
    <t>附件3-5</t>
  </si>
  <si>
    <t>重庆市巴南区生态环境局政府性基金预算支出表</t>
  </si>
  <si>
    <t>本年政府性基金预算财政拨款支出</t>
  </si>
  <si>
    <t xml:space="preserve">    2110199</t>
  </si>
  <si>
    <t xml:space="preserve">     其他环境保护管理事务支出</t>
  </si>
  <si>
    <t xml:space="preserve">  21103</t>
  </si>
  <si>
    <t xml:space="preserve">  其他污染防治支出</t>
  </si>
  <si>
    <t xml:space="preserve">    2110301</t>
  </si>
  <si>
    <t xml:space="preserve">    大气</t>
  </si>
  <si>
    <t>附件3-6</t>
  </si>
  <si>
    <t>重庆市巴南区生态环境局部门收支总表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</si>
  <si>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</si>
  <si>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</si>
  <si>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</si>
  <si>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</si>
  <si>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</si>
  <si>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</si>
  <si>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</si>
  <si>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</si>
  <si>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</si>
  <si>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</si>
  <si>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</si>
  <si>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</si>
  <si>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</si>
  <si>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重庆市巴南区生态环境局部门收入总表</t>
  </si>
  <si>
    <t>科目</t>
  </si>
  <si>
    <t>一般公共预算拨款收入</t>
  </si>
  <si>
    <t>非教育收费收入预算</t>
  </si>
  <si>
    <t>教育收费收预算入</t>
  </si>
  <si>
    <t xml:space="preserve">    其他环境保护管理事务支出</t>
  </si>
  <si>
    <t xml:space="preserve">    2110399</t>
  </si>
  <si>
    <t xml:space="preserve">    污染防治攻坚战项目</t>
  </si>
  <si>
    <t>附件3-8</t>
  </si>
  <si>
    <t>重庆市巴南区生态环境局部门支出总表</t>
  </si>
  <si>
    <t>上缴上级支出</t>
  </si>
  <si>
    <t>事业单位经营支出</t>
  </si>
  <si>
    <t>对下级单位补助支出</t>
  </si>
  <si>
    <t>其他环境保护管理事务支出</t>
  </si>
  <si>
    <t>其他污染防治支出</t>
  </si>
  <si>
    <t>大气</t>
  </si>
  <si>
    <t>污染防治攻坚战项目</t>
  </si>
  <si>
    <t>附件3-9</t>
  </si>
  <si>
    <t>重庆市巴南区生态环境局政府采购预算明细表</t>
  </si>
  <si>
    <t>教育收费收入预算</t>
  </si>
  <si>
    <t>货物类</t>
  </si>
  <si>
    <t>服务类</t>
  </si>
  <si>
    <t>工程类</t>
  </si>
  <si>
    <t>附件3-10</t>
  </si>
  <si>
    <t>重庆市巴南区生态环境局预算整体绩效目标表</t>
  </si>
  <si>
    <t>部门（单位）名称</t>
  </si>
  <si>
    <t>重庆市巴南区生态环境局</t>
  </si>
  <si>
    <t>支出预算总量</t>
  </si>
  <si>
    <t>其中：部门预算支出</t>
  </si>
  <si>
    <t>当年整体绩效目标</t>
  </si>
  <si>
    <t>2021年保障3个空气质量监测站点的运行维护；河流水环境达标率达100%；城市饮用水水源地水质达标率100%；乡镇集中式饮用水水源地达标率92%以上；完成全区及全区58家辐射利用单位安全状况评估和监督监测、完成辐射应急能力建设、开展辐射应急演练1次；完成2021年全区上级下发绿盾点位核查入库、绿盾整改台账遗留问题生态修复（南泉、龙洲湾、东温泉遗留无主和零星采石点位生态修复10个）；保障二圣、接龙等16个镇街污水处理厂一级干管的正常运转，使镇街污水处理厂正常运行。</t>
  </si>
  <si>
    <t>绩效指标</t>
  </si>
  <si>
    <t>指标名称</t>
  </si>
  <si>
    <t>指标权重</t>
  </si>
  <si>
    <t>计量单位</t>
  </si>
  <si>
    <t>指标性质</t>
  </si>
  <si>
    <t>指标值</t>
  </si>
  <si>
    <t>保障空气质量监测站点的运行维护</t>
  </si>
  <si>
    <t>个</t>
  </si>
  <si>
    <t>=</t>
  </si>
  <si>
    <t>污染地块土壤治理修复</t>
  </si>
  <si>
    <t>运行维护大气环境网格化监测及智能监管平台</t>
  </si>
  <si>
    <t>施工扬尘控制示范工地创建（巩固）</t>
  </si>
  <si>
    <t>机动车尾气路检</t>
  </si>
  <si>
    <t>台</t>
  </si>
  <si>
    <t>河流水环境达标率</t>
  </si>
  <si>
    <t>%</t>
  </si>
  <si>
    <t>城市饮用水水源地水质达标率</t>
  </si>
  <si>
    <t>乡镇集中式饮用水水源地达标率</t>
  </si>
  <si>
    <t>≥</t>
  </si>
  <si>
    <t>完成全区辐射利用单位安全状况评估和监督监测、完成辐射应急能力建设</t>
  </si>
  <si>
    <t>家</t>
  </si>
  <si>
    <t>完成南泉、龙洲湾、东温泉遗留无主和零星采石点位生态修复</t>
  </si>
  <si>
    <t>保障污水处理厂正常运转</t>
  </si>
  <si>
    <t>提高全区人居环境</t>
  </si>
  <si>
    <t>无</t>
  </si>
  <si>
    <t>是</t>
  </si>
  <si>
    <t>附件3-11</t>
  </si>
  <si>
    <t>2021年区级重点专项资金绩效目标表</t>
  </si>
  <si>
    <t>专项资金名称</t>
  </si>
  <si>
    <t>业务主管部门</t>
  </si>
  <si>
    <t>当年预算</t>
  </si>
  <si>
    <t xml:space="preserve">3350.00
</t>
  </si>
  <si>
    <t>区级支出</t>
  </si>
  <si>
    <t>补助镇街</t>
  </si>
  <si>
    <t>项目概况</t>
  </si>
  <si>
    <t>立项依据</t>
  </si>
  <si>
    <t>中央生态环境保护督察工作规定》《中共重庆市委办公厅、重庆市人民政府办公厅关于印 发〈重庆市环境保护督察办法(试行)〉的通知》(渝委办发〔2016〕52号)</t>
  </si>
  <si>
    <t>当年绩效目标</t>
  </si>
  <si>
    <t>1威资顿、怀美力争在今年12月底前完成搬迁及复绿复耕,祥众公司在12月底前停产并启动 拆除,富环公司拆除工作力争在今年12月底前完咸;2南环立交处污水泵站日常维修维护, 顺利完成每天约2000吨污水流到污水处理厂进行环保处理;3界石场镇破损污水管网及生化 池疏通、清掏、整修,对18公里污水管进行疏通、整修、保证界石场镇每天生产的约10000 吨污水不流入花溪河,流入污水处理厂进行环保治理,保证界石场镇50个无主生化池安全运 行,不堵塞溢流,污水不进入雨水管网;4.2019年已完咸生态泄放设施整改和监控安全,2020 年年底前在开展流量计安装和电站增效扩容环评,2021年开展生态流量后评估,完成搬迁工 厂各种设施设备及原材料,以及工厂周边环境治理;5.完成搬迁工厂各种设施设备及原材料, 以及工厂周边环境治理;6青龙湖水体生态修复维护,水域面积约为23294平方米,周边绿化 面积约为6000平方米;7为有效杜绝大江足球场违规治丧点整治、减少治丧扰民,顺利通过 中央生态环境保护“回头看”督察,持续提升群众生态环境获得感、幸福感、安全感和满意度, 特拟定恢复大江足球场体育功能的整改方案,该方案拟对大江足球场四周用不锈钢围栏进行 围合,设宽度只有居民可以进出小门若干个,杜绝冰棺进入,现有大门更换为不锈钢材质; 8.2017年中央环保督察城市黑臭水体项目黄溪河河底清淤疏浚工程(含河底污水干管修复), 2018年5月河道清淤已全面完成,并已消号,2019年8月污水干管修复已全面完成,巴南区 黄溪河河底清淤疏浚工程通过了中央环保督察(城市黑臭水体)检查,消除了黄溪河黑臭水 体。改善黄溪河水质,为市民及游客提供优美的生态环境,改善居民的生活条件。</t>
  </si>
  <si>
    <t>是否核心指标</t>
  </si>
  <si>
    <t>巴南区小水电站生态流量整改数量</t>
  </si>
  <si>
    <t>座</t>
  </si>
  <si>
    <t>河道清淤长度</t>
  </si>
  <si>
    <t>公里</t>
  </si>
  <si>
    <t>泄放设放，监控实施质量合格率</t>
  </si>
  <si>
    <t>≧</t>
  </si>
  <si>
    <t>完成时间</t>
  </si>
  <si>
    <t>2021年12月底前</t>
  </si>
  <si>
    <t>成本预算</t>
  </si>
  <si>
    <t>万元</t>
  </si>
  <si>
    <t>改善水生态环境受益人群</t>
  </si>
  <si>
    <t>万人</t>
  </si>
  <si>
    <t>群众满意度</t>
  </si>
  <si>
    <t>2021年度实施蓝天保卫战、水生态环境、土壤污染防治、固体废物污染防治、16个镇街污水处理厂城镇 土地使用税和房产税、三线一单专项、辐射安全建设、环保投诉问题处置、年度企业环境信用评价和生态 保护红线管控区域保护工程等。</t>
  </si>
  <si>
    <t>1.保障3个空气质量监测站点的运行维护,空气质量优良天数达到305天以上;2.河流水环境达标率达 100%,城市饮用水水源地水质达标率100%,乡镇集中式饮用水水源地达标率92%以上;3.污染地块土壤 治理效果达标率达100%,专家评审通过率达100%,完成土壤污染治理与修复绩效评估;4.完成危险废物 规范化考核工作;5.完成缴纳16个镇街污水处理厂的城镇土地使用税和房产税;6.开展2021年全区三线 一单调整,完成市级下达任务;7开展2021年全区辐射安全状况评估和监督监测、辐射应忽能力建设; 8提高环保执法水平,满足环保系统能力建设要求,完成市对区考核;9.按照《重庆市企业环境信用评价 办法》,每年需委托第三方机构对国家、市级、区级重点监控企业,列入重点监管对象名单的企业,上一 年度污染物排放超过国家和地方规定排放标准的企业,上一年度被处以5万元以上罚款的企业,较大及以 上环境风险级别企业等需要开展环境信用评级的单位进行环境信用评价;10.开展生态保护红线勘界定标 工作,核定生态保护红线边界,再重点地段、重要拐点等关键控制点设立界桩,在醒目位置竖立统一规范 的标识牌。</t>
  </si>
  <si>
    <t>污染地块土壤治理修复数量</t>
  </si>
  <si>
    <t>辐射利用单位安全状况评估数量</t>
  </si>
  <si>
    <t>专家评审通过率</t>
  </si>
  <si>
    <t>空气质量优良天数</t>
  </si>
  <si>
    <t>天</t>
  </si>
  <si>
    <t>污染地块土壤治理达标率</t>
  </si>
  <si>
    <t>服务群众满意度</t>
  </si>
  <si>
    <t>附件3-12</t>
  </si>
  <si>
    <t>2021年区级一般性项目绩效目标表</t>
  </si>
  <si>
    <t>镇街污水处理厂一级干管维护费</t>
  </si>
  <si>
    <t>2021年保障二圣、接龙、丰盛、姜家、双河、公平、安澜、百节、跳 石、石滩、石岗、天星寺、麻柳、一品、鹿角和东温泉16个镇街污水处 理厂一级干管的正常运转,使镇街污水处理厂正常运行。</t>
  </si>
  <si>
    <t>《重庆市巴南区生态环境局关于亟待抢修镇街污水处理厂干管的请示》 (巴南环保文(2020〕42号)</t>
  </si>
  <si>
    <t xml:space="preserve">2021年入厂污水处理率达100%,完成年处理污水总量约350万吨,改善 居民生活居住环境
</t>
  </si>
  <si>
    <t>年处理污水总量</t>
  </si>
  <si>
    <t>万吨</t>
  </si>
  <si>
    <t>入厂污水处理率</t>
  </si>
  <si>
    <t>万</t>
  </si>
  <si>
    <t>改善居民居住环境</t>
  </si>
  <si>
    <t>改善</t>
  </si>
  <si>
    <t>居民满意度</t>
  </si>
  <si>
    <t>政府性基金预算拨款收入</t>
    <phoneticPr fontId="27" type="noConversion"/>
  </si>
  <si>
    <t>一般公共预算拨款收入</t>
    <phoneticPr fontId="27" type="noConversion"/>
  </si>
  <si>
    <t>《重庆市人民政府办公厅关于印发重庆市贯彻国务院打赢蓝天保卫战三年行动计划实施方案的通知》(渝 府办发〔2018〕134号)、市水利局《关于切实傲好入河排污口整改提升工作的通知》渝水办资源〔2018〕 41号)、重庆市人民政府办公厅《关于印发重庆市长江入河排污口排查整治专项行动方案的通知》、重庆市生态环境局办公室《关于加快推进长江入河排污口排查整治专项行动相关工作的通知X瀹环办{2020 〕 185号)、重庆市水生态环境保护“十四五”规划技术要点(征求意见稿)、《清洁生产审核评估与验收指 南》(环办科技〔2018〕5号)、《生态环境部办公厅自然资源部办公厅关于印发建设用地土壤污染状
况调查、风险评估、风险管控及修复效果评估报告评审指南的通知》(巴南委发〔2019〕63号)、《关 于印发〈“十三五”全国危险废物规范化管理督查考核工作方案〉的通知》(环办土壤函〔2017〕662号)、 《中华人民共和国城镇土地使用税暂行条例》、《中华人民共和国房产税暂行条例》、《关于印发2020 年度区县(自治县)经济社会发展业绩考核指标有关问题实施细则的通知》(渝委督办〔2020〕7号)、 重庆市生态环境局办公室关于开展核与辐射安全隐患排查工作的通知(渝环办〔2020〕135号)、重庆市 生态环境局关于印发重庆市生态环境违法行为有奖举报办法(试行)的通知(渝环〔2020〕73号)、《重 庆市环境保护局重庆市发展和改革委员会中国人民银行重庆营业管理部中国银行业监督管理委员会重 庆监管局关于印发重庆市企业环境信用评价办法的通知》(瀹环〔2017〕174号)等</t>
    <phoneticPr fontId="27" type="noConversion"/>
  </si>
  <si>
    <t>环保督察整改项目</t>
  </si>
  <si>
    <t>2021年对第一轮中央环保督察、第二轮中央环保督察、市级集中环保督察突出问题整改。</t>
  </si>
</sst>
</file>

<file path=xl/styles.xml><?xml version="1.0" encoding="utf-8"?>
<styleSheet xmlns="http://schemas.openxmlformats.org/spreadsheetml/2006/main">
  <numFmts count="2">
    <numFmt numFmtId="176" formatCode="0.00_ "/>
    <numFmt numFmtId="177" formatCode=";;"/>
  </numFmts>
  <fonts count="28">
    <font>
      <sz val="11"/>
      <color theme="1"/>
      <name val="等线"/>
      <charset val="134"/>
    </font>
    <font>
      <b/>
      <sz val="11"/>
      <color indexed="8"/>
      <name val="等线"/>
      <charset val="134"/>
    </font>
    <font>
      <b/>
      <sz val="18"/>
      <name val="宋体"/>
      <family val="3"/>
      <charset val="134"/>
    </font>
    <font>
      <sz val="10"/>
      <name val="宋体"/>
      <family val="3"/>
      <charset val="134"/>
    </font>
    <font>
      <sz val="10"/>
      <color indexed="8"/>
      <name val="宋体"/>
      <family val="3"/>
      <charset val="134"/>
    </font>
    <font>
      <sz val="10"/>
      <name val="SimSun"/>
      <charset val="134"/>
    </font>
    <font>
      <sz val="10"/>
      <name val="Arial"/>
      <family val="2"/>
    </font>
    <font>
      <b/>
      <sz val="10"/>
      <name val="宋体"/>
      <family val="3"/>
      <charset val="134"/>
    </font>
    <font>
      <b/>
      <sz val="22"/>
      <name val="华文细黑"/>
      <charset val="134"/>
    </font>
    <font>
      <sz val="11"/>
      <name val="宋体"/>
      <family val="3"/>
      <charset val="134"/>
    </font>
    <font>
      <sz val="12"/>
      <name val="宋体"/>
      <family val="3"/>
      <charset val="134"/>
    </font>
    <font>
      <sz val="12"/>
      <color indexed="8"/>
      <name val="等线"/>
      <charset val="134"/>
    </font>
    <font>
      <sz val="11"/>
      <color indexed="8"/>
      <name val="方正仿宋_GBK"/>
      <family val="4"/>
      <charset val="134"/>
    </font>
    <font>
      <sz val="11"/>
      <color indexed="8"/>
      <name val="Times New Roman"/>
      <family val="1"/>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color indexed="8"/>
      <name val="宋体"/>
      <family val="3"/>
      <charset val="134"/>
    </font>
    <font>
      <sz val="9"/>
      <name val="宋体"/>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0" fontId="6" fillId="0" borderId="0"/>
    <xf numFmtId="0" fontId="19" fillId="0" borderId="0"/>
    <xf numFmtId="0" fontId="19" fillId="0" borderId="0"/>
  </cellStyleXfs>
  <cellXfs count="183">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57"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0" fillId="0" borderId="0" xfId="0" applyFill="1" applyAlignment="1">
      <alignment vertical="center" wrapText="1"/>
    </xf>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vertical="center"/>
    </xf>
    <xf numFmtId="0" fontId="3"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Font="1"/>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176" fontId="18" fillId="0" borderId="1" xfId="0" applyNumberFormat="1" applyFont="1" applyBorder="1" applyAlignment="1">
      <alignment vertical="center"/>
    </xf>
    <xf numFmtId="0" fontId="0" fillId="0" borderId="1" xfId="0" applyBorder="1"/>
    <xf numFmtId="0" fontId="10" fillId="0" borderId="1" xfId="2" applyFont="1" applyFill="1" applyBorder="1" applyAlignment="1">
      <alignment horizontal="left" vertical="center" indent="2"/>
    </xf>
    <xf numFmtId="0" fontId="19" fillId="0" borderId="0" xfId="3"/>
    <xf numFmtId="0" fontId="7" fillId="0" borderId="0" xfId="3" applyNumberFormat="1" applyFont="1" applyFill="1" applyAlignment="1" applyProtection="1">
      <alignment horizontal="left" vertical="center"/>
    </xf>
    <xf numFmtId="0" fontId="19" fillId="0" borderId="0" xfId="3" applyFill="1"/>
    <xf numFmtId="0" fontId="20" fillId="0" borderId="0" xfId="3" applyFont="1" applyFill="1" applyAlignment="1">
      <alignment horizontal="centerContinuous"/>
    </xf>
    <xf numFmtId="0" fontId="19" fillId="0" borderId="0" xfId="3" applyFill="1" applyAlignment="1">
      <alignment horizontal="centerContinuous"/>
    </xf>
    <xf numFmtId="0" fontId="19" fillId="0" borderId="0" xfId="3" applyAlignment="1">
      <alignment horizontal="centerContinuous"/>
    </xf>
    <xf numFmtId="0" fontId="20"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7" fillId="0" borderId="2" xfId="3" applyNumberFormat="1" applyFont="1" applyFill="1" applyBorder="1" applyAlignment="1" applyProtection="1">
      <alignment horizontal="center" vertical="center" wrapText="1"/>
    </xf>
    <xf numFmtId="176" fontId="10" fillId="0" borderId="1" xfId="3" applyNumberFormat="1" applyFont="1" applyBorder="1" applyAlignment="1">
      <alignment vertical="center"/>
    </xf>
    <xf numFmtId="4" fontId="10" fillId="0" borderId="1" xfId="3" applyNumberFormat="1" applyFont="1" applyFill="1" applyBorder="1" applyAlignment="1" applyProtection="1">
      <alignment horizontal="right" vertical="center" wrapText="1"/>
    </xf>
    <xf numFmtId="49" fontId="10" fillId="0" borderId="1" xfId="0" applyNumberFormat="1" applyFont="1" applyFill="1" applyBorder="1" applyAlignment="1" applyProtection="1">
      <alignment vertical="center"/>
    </xf>
    <xf numFmtId="177" fontId="10" fillId="0" borderId="1" xfId="0" applyNumberFormat="1" applyFont="1" applyFill="1" applyBorder="1" applyAlignment="1" applyProtection="1">
      <alignment vertical="center"/>
    </xf>
    <xf numFmtId="0" fontId="19" fillId="0" borderId="1" xfId="3" applyFill="1" applyBorder="1"/>
    <xf numFmtId="0" fontId="19" fillId="0" borderId="1" xfId="3" applyBorder="1"/>
    <xf numFmtId="40" fontId="3" fillId="0" borderId="1" xfId="0" applyNumberFormat="1" applyFont="1" applyFill="1" applyBorder="1" applyAlignment="1" applyProtection="1">
      <alignment horizontal="right" vertical="center"/>
    </xf>
    <xf numFmtId="0" fontId="19" fillId="0" borderId="0" xfId="3" applyAlignment="1">
      <alignment vertical="center"/>
    </xf>
    <xf numFmtId="0" fontId="19" fillId="0" borderId="1" xfId="3" applyBorder="1" applyAlignment="1">
      <alignment vertical="center"/>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3" xfId="3" applyFont="1" applyBorder="1" applyAlignment="1">
      <alignment horizontal="center" vertical="center" wrapText="1"/>
    </xf>
    <xf numFmtId="0" fontId="17" fillId="0" borderId="3" xfId="3" applyFont="1" applyFill="1" applyBorder="1" applyAlignment="1">
      <alignment horizontal="center" vertical="center" wrapText="1"/>
    </xf>
    <xf numFmtId="176" fontId="10" fillId="0" borderId="1" xfId="3" applyNumberFormat="1" applyFont="1" applyBorder="1"/>
    <xf numFmtId="0" fontId="21" fillId="0" borderId="0" xfId="3" applyFont="1" applyFill="1" applyAlignment="1">
      <alignment horizontal="right"/>
    </xf>
    <xf numFmtId="0" fontId="10" fillId="0" borderId="4" xfId="3" applyNumberFormat="1" applyFont="1" applyFill="1" applyBorder="1" applyAlignment="1" applyProtection="1">
      <alignment horizontal="right"/>
    </xf>
    <xf numFmtId="0" fontId="10" fillId="0" borderId="1" xfId="3" applyFont="1" applyFill="1" applyBorder="1"/>
    <xf numFmtId="0" fontId="10" fillId="0" borderId="1" xfId="3" applyFont="1" applyBorder="1"/>
    <xf numFmtId="0" fontId="3" fillId="0" borderId="0" xfId="3" applyFont="1" applyFill="1" applyAlignment="1">
      <alignment horizontal="right" vertical="center"/>
    </xf>
    <xf numFmtId="0" fontId="3" fillId="0" borderId="0" xfId="3" applyFont="1" applyFill="1" applyAlignment="1">
      <alignment vertical="center"/>
    </xf>
    <xf numFmtId="0" fontId="21" fillId="0" borderId="0" xfId="3" applyFont="1" applyAlignment="1">
      <alignment horizontal="right"/>
    </xf>
    <xf numFmtId="0" fontId="8" fillId="0" borderId="0" xfId="3" applyFont="1" applyFill="1" applyAlignment="1">
      <alignment horizontal="centerContinuous" vertical="center"/>
    </xf>
    <xf numFmtId="0" fontId="22"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7" fillId="0" borderId="5"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Continuous" vertical="center" wrapText="1"/>
    </xf>
    <xf numFmtId="0" fontId="10" fillId="0" borderId="6" xfId="3" applyFont="1" applyFill="1" applyBorder="1" applyAlignment="1">
      <alignment vertical="center"/>
    </xf>
    <xf numFmtId="177" fontId="10" fillId="0" borderId="1" xfId="0" applyNumberFormat="1" applyFont="1" applyFill="1" applyBorder="1" applyAlignment="1" applyProtection="1"/>
    <xf numFmtId="0" fontId="10" fillId="0" borderId="7" xfId="3" applyFont="1" applyBorder="1" applyAlignment="1">
      <alignment vertical="center"/>
    </xf>
    <xf numFmtId="0" fontId="10" fillId="0" borderId="7" xfId="3" applyFont="1" applyBorder="1" applyAlignment="1">
      <alignment horizontal="left" vertical="center"/>
    </xf>
    <xf numFmtId="0" fontId="10" fillId="0" borderId="7" xfId="3" applyFont="1" applyFill="1" applyBorder="1" applyAlignment="1">
      <alignment vertical="center"/>
    </xf>
    <xf numFmtId="4" fontId="10" fillId="0" borderId="2" xfId="3" applyNumberFormat="1" applyFont="1" applyFill="1" applyBorder="1" applyAlignment="1" applyProtection="1">
      <alignment horizontal="right" vertical="center" wrapText="1"/>
    </xf>
    <xf numFmtId="0" fontId="10" fillId="0" borderId="8" xfId="3" applyFont="1" applyBorder="1" applyAlignment="1">
      <alignment vertical="center" wrapText="1"/>
    </xf>
    <xf numFmtId="4" fontId="10" fillId="0" borderId="8" xfId="3" applyNumberFormat="1" applyFont="1" applyBorder="1" applyAlignment="1">
      <alignment vertical="center" wrapText="1"/>
    </xf>
    <xf numFmtId="0" fontId="10" fillId="0" borderId="8" xfId="3" applyFont="1" applyFill="1" applyBorder="1" applyAlignment="1">
      <alignment vertical="center" wrapText="1"/>
    </xf>
    <xf numFmtId="4" fontId="10" fillId="0" borderId="5"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0" fontId="10" fillId="0" borderId="1" xfId="3" applyFont="1" applyFill="1" applyBorder="1" applyAlignment="1">
      <alignment vertical="center"/>
    </xf>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5"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3"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3"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horizontal="left" vertical="center"/>
    </xf>
    <xf numFmtId="177" fontId="10" fillId="0" borderId="1" xfId="0" applyNumberFormat="1" applyFont="1" applyFill="1" applyBorder="1" applyAlignment="1" applyProtection="1">
      <alignment horizontal="left"/>
    </xf>
    <xf numFmtId="49" fontId="10" fillId="0" borderId="1" xfId="0" applyNumberFormat="1" applyFont="1" applyFill="1" applyBorder="1" applyAlignment="1" applyProtection="1"/>
    <xf numFmtId="0" fontId="9" fillId="0" borderId="0" xfId="3" applyFont="1" applyFill="1"/>
    <xf numFmtId="0" fontId="7" fillId="0" borderId="0" xfId="3" applyFont="1" applyAlignment="1">
      <alignment vertical="center"/>
    </xf>
    <xf numFmtId="0" fontId="23" fillId="0" borderId="0" xfId="3" applyFont="1" applyFill="1" applyAlignment="1">
      <alignment horizontal="centerContinuous"/>
    </xf>
    <xf numFmtId="0" fontId="3" fillId="0" borderId="0" xfId="3" applyFont="1"/>
    <xf numFmtId="0" fontId="17" fillId="0" borderId="3"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7" xfId="3" applyNumberFormat="1" applyFont="1" applyFill="1" applyBorder="1" applyAlignment="1" applyProtection="1"/>
    <xf numFmtId="4" fontId="10" fillId="0" borderId="7" xfId="3" applyNumberFormat="1" applyFont="1" applyFill="1" applyBorder="1" applyAlignment="1" applyProtection="1">
      <alignment horizontal="right" vertical="center" wrapText="1"/>
    </xf>
    <xf numFmtId="0" fontId="21" fillId="0" borderId="0" xfId="3" applyFont="1" applyAlignment="1">
      <alignment horizontal="center" vertical="center"/>
    </xf>
    <xf numFmtId="4" fontId="10" fillId="0" borderId="8" xfId="3" applyNumberFormat="1" applyFont="1" applyFill="1" applyBorder="1" applyAlignment="1" applyProtection="1">
      <alignment horizontal="right" vertical="center" wrapText="1"/>
    </xf>
    <xf numFmtId="4" fontId="10" fillId="0" borderId="9" xfId="3" applyNumberFormat="1" applyFont="1" applyFill="1" applyBorder="1" applyAlignment="1" applyProtection="1">
      <alignment horizontal="right" vertical="center" wrapText="1"/>
    </xf>
    <xf numFmtId="0" fontId="21" fillId="0" borderId="0" xfId="3" applyFont="1" applyAlignment="1">
      <alignment horizontal="right" vertical="center"/>
    </xf>
    <xf numFmtId="49" fontId="8"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7" fontId="10" fillId="0" borderId="1"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vertical="center"/>
    </xf>
    <xf numFmtId="177" fontId="10" fillId="0" borderId="1" xfId="3" applyNumberFormat="1" applyFont="1" applyFill="1" applyBorder="1" applyAlignment="1" applyProtection="1">
      <alignment vertical="center"/>
    </xf>
    <xf numFmtId="0" fontId="10" fillId="0" borderId="1" xfId="3" applyFont="1" applyBorder="1" applyAlignment="1">
      <alignment vertical="center"/>
    </xf>
    <xf numFmtId="1" fontId="3" fillId="0" borderId="1" xfId="0" applyNumberFormat="1" applyFont="1" applyFill="1" applyBorder="1" applyAlignment="1" applyProtection="1">
      <alignment horizontal="left"/>
    </xf>
    <xf numFmtId="0" fontId="10" fillId="0" borderId="0" xfId="3" applyNumberFormat="1" applyFont="1" applyFill="1" applyAlignment="1" applyProtection="1">
      <alignment horizontal="right"/>
    </xf>
    <xf numFmtId="49" fontId="3" fillId="0" borderId="1" xfId="0" applyNumberFormat="1" applyFont="1" applyFill="1" applyBorder="1" applyAlignment="1" applyProtection="1">
      <alignment vertical="center"/>
    </xf>
    <xf numFmtId="177" fontId="10" fillId="0" borderId="1" xfId="0" applyNumberFormat="1" applyFont="1" applyFill="1" applyBorder="1" applyAlignment="1" applyProtection="1">
      <alignment horizontal="center" vertical="center"/>
    </xf>
    <xf numFmtId="0" fontId="3" fillId="0" borderId="0" xfId="2" applyFont="1"/>
    <xf numFmtId="0" fontId="19" fillId="0" borderId="0" xfId="2" applyAlignment="1">
      <alignment wrapText="1"/>
    </xf>
    <xf numFmtId="0" fontId="19"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7" fillId="0" borderId="5" xfId="2" applyNumberFormat="1" applyFont="1" applyFill="1" applyBorder="1" applyAlignment="1" applyProtection="1">
      <alignment horizontal="center" vertical="center" wrapText="1"/>
    </xf>
    <xf numFmtId="0" fontId="10" fillId="0" borderId="6" xfId="2" applyFont="1" applyBorder="1" applyAlignment="1">
      <alignment horizontal="center" vertical="center"/>
    </xf>
    <xf numFmtId="176" fontId="10" fillId="0" borderId="1" xfId="2" applyNumberFormat="1" applyFont="1" applyBorder="1"/>
    <xf numFmtId="176" fontId="10" fillId="0" borderId="1" xfId="2" applyNumberFormat="1" applyFont="1" applyBorder="1" applyAlignment="1">
      <alignment horizontal="center"/>
    </xf>
    <xf numFmtId="4" fontId="10" fillId="0" borderId="1" xfId="2" applyNumberFormat="1" applyFont="1" applyBorder="1" applyAlignment="1">
      <alignment horizontal="right" vertical="center" wrapText="1"/>
    </xf>
    <xf numFmtId="4" fontId="10" fillId="0" borderId="5" xfId="2" applyNumberFormat="1" applyFont="1" applyBorder="1" applyAlignment="1">
      <alignment horizontal="right" vertical="center"/>
    </xf>
    <xf numFmtId="0" fontId="10" fillId="0" borderId="7" xfId="2" applyFont="1" applyFill="1" applyBorder="1" applyAlignment="1">
      <alignment horizontal="left" vertical="center"/>
    </xf>
    <xf numFmtId="0" fontId="10" fillId="0" borderId="7" xfId="2" applyFont="1" applyBorder="1" applyAlignment="1">
      <alignment horizontal="left" vertical="center"/>
    </xf>
    <xf numFmtId="0" fontId="10" fillId="0" borderId="7" xfId="2" applyFont="1" applyBorder="1" applyAlignment="1">
      <alignment horizontal="center" vertical="center"/>
    </xf>
    <xf numFmtId="4" fontId="10" fillId="0" borderId="1" xfId="2" applyNumberFormat="1" applyFont="1" applyFill="1" applyBorder="1" applyAlignment="1">
      <alignment horizontal="right" vertical="center" wrapText="1"/>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0" fontId="19" fillId="0" borderId="10" xfId="2" applyBorder="1" applyAlignment="1">
      <alignment wrapText="1"/>
    </xf>
    <xf numFmtId="0" fontId="3" fillId="0" borderId="0" xfId="2"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xf numFmtId="0" fontId="24"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0" fontId="17" fillId="0" borderId="7" xfId="3" applyNumberFormat="1" applyFont="1" applyFill="1" applyBorder="1" applyAlignment="1" applyProtection="1">
      <alignment horizontal="center" vertical="center" wrapText="1"/>
    </xf>
    <xf numFmtId="0" fontId="17" fillId="0" borderId="8" xfId="3" applyNumberFormat="1" applyFont="1" applyFill="1" applyBorder="1" applyAlignment="1" applyProtection="1">
      <alignment horizontal="center" vertical="center" wrapText="1"/>
    </xf>
    <xf numFmtId="49" fontId="10" fillId="0" borderId="7"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0" fontId="8"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spans="1:9" ht="24.75" customHeight="1">
      <c r="A2" s="159" t="s">
        <v>0</v>
      </c>
      <c r="B2" s="159"/>
      <c r="C2" s="159"/>
      <c r="D2" s="159"/>
      <c r="E2" s="159"/>
      <c r="F2" s="159"/>
      <c r="G2" s="159"/>
      <c r="H2" s="159"/>
      <c r="I2" s="159"/>
    </row>
    <row r="4" spans="1:9" ht="22.5">
      <c r="A4" s="154" t="s">
        <v>1</v>
      </c>
      <c r="B4" s="154" t="s">
        <v>2</v>
      </c>
      <c r="C4" s="154" t="s">
        <v>3</v>
      </c>
      <c r="D4" s="154" t="s">
        <v>4</v>
      </c>
      <c r="E4" s="154" t="s">
        <v>5</v>
      </c>
      <c r="F4" s="154" t="s">
        <v>6</v>
      </c>
      <c r="G4" s="154" t="s">
        <v>7</v>
      </c>
      <c r="H4" s="154" t="s">
        <v>8</v>
      </c>
      <c r="I4" s="154" t="s">
        <v>9</v>
      </c>
    </row>
    <row r="5" spans="1:9" ht="22.5">
      <c r="A5" s="155">
        <v>100001</v>
      </c>
      <c r="B5" s="155">
        <v>1</v>
      </c>
      <c r="C5" s="156" t="s">
        <v>10</v>
      </c>
      <c r="D5" s="155"/>
      <c r="E5" s="156" t="s">
        <v>10</v>
      </c>
      <c r="F5" s="156" t="s">
        <v>11</v>
      </c>
      <c r="G5" s="155" t="s">
        <v>12</v>
      </c>
      <c r="H5" s="155"/>
      <c r="I5" s="156"/>
    </row>
    <row r="6" spans="1:9" ht="22.5">
      <c r="A6" s="155">
        <v>102001</v>
      </c>
      <c r="B6" s="155">
        <v>2</v>
      </c>
      <c r="C6" s="156" t="s">
        <v>13</v>
      </c>
      <c r="D6" s="155"/>
      <c r="E6" s="156" t="s">
        <v>13</v>
      </c>
      <c r="F6" s="156" t="s">
        <v>11</v>
      </c>
      <c r="G6" s="155" t="s">
        <v>12</v>
      </c>
      <c r="H6" s="155"/>
      <c r="I6" s="156"/>
    </row>
    <row r="7" spans="1:9" ht="22.5">
      <c r="A7" s="155">
        <v>101001</v>
      </c>
      <c r="B7" s="155">
        <v>3</v>
      </c>
      <c r="C7" s="156" t="s">
        <v>14</v>
      </c>
      <c r="D7" s="155"/>
      <c r="E7" s="156" t="s">
        <v>14</v>
      </c>
      <c r="F7" s="156" t="s">
        <v>11</v>
      </c>
      <c r="G7" s="155" t="s">
        <v>12</v>
      </c>
      <c r="H7" s="155"/>
      <c r="I7" s="156"/>
    </row>
    <row r="8" spans="1:9" ht="22.5">
      <c r="A8" s="155">
        <v>146001</v>
      </c>
      <c r="B8" s="155">
        <v>4</v>
      </c>
      <c r="C8" s="156" t="s">
        <v>15</v>
      </c>
      <c r="D8" s="155" t="s">
        <v>16</v>
      </c>
      <c r="E8" s="156" t="s">
        <v>17</v>
      </c>
      <c r="F8" s="156" t="s">
        <v>11</v>
      </c>
      <c r="G8" s="155" t="s">
        <v>12</v>
      </c>
      <c r="H8" s="155"/>
      <c r="I8" s="156"/>
    </row>
    <row r="9" spans="1:9" ht="22.5">
      <c r="A9" s="155">
        <v>147001</v>
      </c>
      <c r="B9" s="155">
        <v>5</v>
      </c>
      <c r="C9" s="156" t="s">
        <v>18</v>
      </c>
      <c r="D9" s="155"/>
      <c r="E9" s="156" t="s">
        <v>18</v>
      </c>
      <c r="F9" s="156" t="s">
        <v>11</v>
      </c>
      <c r="G9" s="155" t="s">
        <v>12</v>
      </c>
      <c r="H9" s="155"/>
      <c r="I9" s="156"/>
    </row>
    <row r="10" spans="1:9" ht="22.5">
      <c r="A10" s="155">
        <v>148001</v>
      </c>
      <c r="B10" s="155">
        <v>6</v>
      </c>
      <c r="C10" s="156" t="s">
        <v>19</v>
      </c>
      <c r="D10" s="155"/>
      <c r="E10" s="156" t="s">
        <v>19</v>
      </c>
      <c r="F10" s="156" t="s">
        <v>20</v>
      </c>
      <c r="G10" s="155" t="s">
        <v>12</v>
      </c>
      <c r="H10" s="155"/>
      <c r="I10" s="156"/>
    </row>
    <row r="11" spans="1:9" ht="22.5">
      <c r="A11" s="155">
        <v>149001</v>
      </c>
      <c r="B11" s="155">
        <v>7</v>
      </c>
      <c r="C11" s="156" t="s">
        <v>21</v>
      </c>
      <c r="D11" s="155"/>
      <c r="E11" s="156" t="s">
        <v>21</v>
      </c>
      <c r="F11" s="156" t="s">
        <v>11</v>
      </c>
      <c r="G11" s="155" t="s">
        <v>12</v>
      </c>
      <c r="H11" s="155"/>
      <c r="I11" s="156"/>
    </row>
    <row r="12" spans="1:9" ht="22.5">
      <c r="A12" s="155">
        <v>150001</v>
      </c>
      <c r="B12" s="155">
        <v>8</v>
      </c>
      <c r="C12" s="156" t="s">
        <v>22</v>
      </c>
      <c r="D12" s="155"/>
      <c r="E12" s="156" t="s">
        <v>22</v>
      </c>
      <c r="F12" s="156" t="s">
        <v>11</v>
      </c>
      <c r="G12" s="155" t="s">
        <v>12</v>
      </c>
      <c r="H12" s="155"/>
      <c r="I12" s="156"/>
    </row>
    <row r="13" spans="1:9" ht="22.5">
      <c r="A13" s="155">
        <v>154001</v>
      </c>
      <c r="B13" s="155">
        <v>9</v>
      </c>
      <c r="C13" s="156" t="s">
        <v>23</v>
      </c>
      <c r="D13" s="155"/>
      <c r="E13" s="156" t="s">
        <v>23</v>
      </c>
      <c r="F13" s="156" t="s">
        <v>11</v>
      </c>
      <c r="G13" s="155" t="s">
        <v>12</v>
      </c>
      <c r="H13" s="155"/>
      <c r="I13" s="156"/>
    </row>
    <row r="14" spans="1:9" ht="22.5">
      <c r="A14" s="155">
        <v>153001</v>
      </c>
      <c r="B14" s="155">
        <v>10</v>
      </c>
      <c r="C14" s="156" t="s">
        <v>24</v>
      </c>
      <c r="D14" s="155"/>
      <c r="E14" s="156" t="s">
        <v>24</v>
      </c>
      <c r="F14" s="156" t="s">
        <v>11</v>
      </c>
      <c r="G14" s="155" t="s">
        <v>12</v>
      </c>
      <c r="H14" s="155"/>
      <c r="I14" s="156"/>
    </row>
    <row r="15" spans="1:9" ht="22.5">
      <c r="A15" s="155">
        <v>151001</v>
      </c>
      <c r="B15" s="155">
        <v>11</v>
      </c>
      <c r="C15" s="156" t="s">
        <v>25</v>
      </c>
      <c r="D15" s="155"/>
      <c r="E15" s="156" t="s">
        <v>25</v>
      </c>
      <c r="F15" s="156" t="s">
        <v>11</v>
      </c>
      <c r="G15" s="155" t="s">
        <v>12</v>
      </c>
      <c r="H15" s="155"/>
      <c r="I15" s="156"/>
    </row>
    <row r="16" spans="1:9" ht="22.5">
      <c r="A16" s="155">
        <v>155001</v>
      </c>
      <c r="B16" s="155">
        <v>12</v>
      </c>
      <c r="C16" s="156" t="s">
        <v>26</v>
      </c>
      <c r="D16" s="155" t="s">
        <v>16</v>
      </c>
      <c r="E16" s="156" t="s">
        <v>27</v>
      </c>
      <c r="F16" s="156" t="s">
        <v>11</v>
      </c>
      <c r="G16" s="155" t="s">
        <v>12</v>
      </c>
      <c r="H16" s="155"/>
      <c r="I16" s="156"/>
    </row>
    <row r="17" spans="1:9" ht="22.5">
      <c r="A17" s="155">
        <v>335001</v>
      </c>
      <c r="B17" s="155">
        <v>13</v>
      </c>
      <c r="C17" s="156" t="s">
        <v>28</v>
      </c>
      <c r="D17" s="155"/>
      <c r="E17" s="156" t="s">
        <v>28</v>
      </c>
      <c r="F17" s="156" t="s">
        <v>29</v>
      </c>
      <c r="G17" s="155" t="s">
        <v>12</v>
      </c>
      <c r="H17" s="155"/>
      <c r="I17" s="156"/>
    </row>
    <row r="18" spans="1:9" ht="22.5">
      <c r="A18" s="155">
        <v>400001</v>
      </c>
      <c r="B18" s="155">
        <v>14</v>
      </c>
      <c r="C18" s="156" t="s">
        <v>30</v>
      </c>
      <c r="D18" s="155"/>
      <c r="E18" s="156" t="s">
        <v>30</v>
      </c>
      <c r="F18" s="156" t="s">
        <v>31</v>
      </c>
      <c r="G18" s="155" t="s">
        <v>12</v>
      </c>
      <c r="H18" s="155"/>
      <c r="I18" s="156"/>
    </row>
    <row r="19" spans="1:9" ht="22.5">
      <c r="A19" s="155">
        <v>105001</v>
      </c>
      <c r="B19" s="155">
        <v>15</v>
      </c>
      <c r="C19" s="156" t="s">
        <v>32</v>
      </c>
      <c r="D19" s="155"/>
      <c r="E19" s="156" t="s">
        <v>32</v>
      </c>
      <c r="F19" s="156" t="s">
        <v>11</v>
      </c>
      <c r="G19" s="155" t="s">
        <v>12</v>
      </c>
      <c r="H19" s="155"/>
      <c r="I19" s="156"/>
    </row>
    <row r="20" spans="1:9" ht="22.5">
      <c r="A20" s="155">
        <v>103001</v>
      </c>
      <c r="B20" s="155">
        <v>16</v>
      </c>
      <c r="C20" s="156" t="s">
        <v>33</v>
      </c>
      <c r="D20" s="155"/>
      <c r="E20" s="156" t="s">
        <v>33</v>
      </c>
      <c r="F20" s="156" t="s">
        <v>34</v>
      </c>
      <c r="G20" s="155" t="s">
        <v>12</v>
      </c>
      <c r="H20" s="155"/>
      <c r="I20" s="156"/>
    </row>
    <row r="21" spans="1:9" ht="22.5">
      <c r="A21" s="155">
        <v>250001</v>
      </c>
      <c r="B21" s="155">
        <v>17</v>
      </c>
      <c r="C21" s="156" t="s">
        <v>35</v>
      </c>
      <c r="D21" s="155"/>
      <c r="E21" s="156" t="s">
        <v>35</v>
      </c>
      <c r="F21" s="156" t="s">
        <v>20</v>
      </c>
      <c r="G21" s="155" t="s">
        <v>12</v>
      </c>
      <c r="H21" s="155"/>
      <c r="I21" s="156"/>
    </row>
    <row r="22" spans="1:9" ht="22.5">
      <c r="A22" s="155">
        <v>254001</v>
      </c>
      <c r="B22" s="155">
        <v>18</v>
      </c>
      <c r="C22" s="156" t="s">
        <v>36</v>
      </c>
      <c r="D22" s="155" t="s">
        <v>16</v>
      </c>
      <c r="E22" s="156" t="s">
        <v>37</v>
      </c>
      <c r="F22" s="156" t="s">
        <v>20</v>
      </c>
      <c r="G22" s="155" t="s">
        <v>12</v>
      </c>
      <c r="H22" s="155"/>
      <c r="I22" s="156"/>
    </row>
    <row r="23" spans="1:9" ht="22.5">
      <c r="A23" s="155">
        <v>403001</v>
      </c>
      <c r="B23" s="155">
        <v>19</v>
      </c>
      <c r="C23" s="156" t="s">
        <v>38</v>
      </c>
      <c r="D23" s="155" t="s">
        <v>16</v>
      </c>
      <c r="E23" s="156" t="s">
        <v>39</v>
      </c>
      <c r="F23" s="156" t="s">
        <v>31</v>
      </c>
      <c r="G23" s="155" t="s">
        <v>12</v>
      </c>
      <c r="H23" s="155"/>
      <c r="I23" s="156"/>
    </row>
    <row r="24" spans="1:9" ht="22.5">
      <c r="A24" s="155">
        <v>411001</v>
      </c>
      <c r="B24" s="155">
        <v>20</v>
      </c>
      <c r="C24" s="156" t="s">
        <v>40</v>
      </c>
      <c r="D24" s="155" t="s">
        <v>16</v>
      </c>
      <c r="E24" s="156" t="s">
        <v>41</v>
      </c>
      <c r="F24" s="156" t="s">
        <v>31</v>
      </c>
      <c r="G24" s="155" t="s">
        <v>12</v>
      </c>
      <c r="H24" s="155"/>
      <c r="I24" s="156"/>
    </row>
    <row r="25" spans="1:9" ht="22.5">
      <c r="A25" s="155">
        <v>306001</v>
      </c>
      <c r="B25" s="155">
        <v>21</v>
      </c>
      <c r="C25" s="156" t="s">
        <v>42</v>
      </c>
      <c r="D25" s="155" t="s">
        <v>16</v>
      </c>
      <c r="E25" s="156" t="s">
        <v>43</v>
      </c>
      <c r="F25" s="156" t="s">
        <v>44</v>
      </c>
      <c r="G25" s="155" t="s">
        <v>12</v>
      </c>
      <c r="H25" s="155"/>
      <c r="I25" s="156"/>
    </row>
    <row r="26" spans="1:9" ht="22.5">
      <c r="A26" s="155">
        <v>104001</v>
      </c>
      <c r="B26" s="155">
        <v>22</v>
      </c>
      <c r="C26" s="156" t="s">
        <v>45</v>
      </c>
      <c r="D26" s="155"/>
      <c r="E26" s="156" t="s">
        <v>46</v>
      </c>
      <c r="F26" s="156" t="s">
        <v>34</v>
      </c>
      <c r="G26" s="155" t="s">
        <v>12</v>
      </c>
      <c r="H26" s="155"/>
      <c r="I26" s="156"/>
    </row>
    <row r="27" spans="1:9" ht="22.5">
      <c r="A27" s="155">
        <v>157001</v>
      </c>
      <c r="B27" s="155">
        <v>23</v>
      </c>
      <c r="C27" s="156" t="s">
        <v>47</v>
      </c>
      <c r="D27" s="155"/>
      <c r="E27" s="156" t="s">
        <v>47</v>
      </c>
      <c r="F27" s="156" t="s">
        <v>11</v>
      </c>
      <c r="G27" s="155" t="s">
        <v>12</v>
      </c>
      <c r="H27" s="155"/>
      <c r="I27" s="156"/>
    </row>
    <row r="28" spans="1:9" ht="22.5">
      <c r="A28" s="155">
        <v>332001</v>
      </c>
      <c r="B28" s="155">
        <v>24</v>
      </c>
      <c r="C28" s="156" t="s">
        <v>48</v>
      </c>
      <c r="D28" s="155"/>
      <c r="E28" s="156" t="s">
        <v>48</v>
      </c>
      <c r="F28" s="156" t="s">
        <v>29</v>
      </c>
      <c r="G28" s="155" t="s">
        <v>12</v>
      </c>
      <c r="H28" s="155"/>
      <c r="I28" s="156"/>
    </row>
    <row r="29" spans="1:9" ht="22.5">
      <c r="A29" s="155">
        <v>169001</v>
      </c>
      <c r="B29" s="155">
        <v>25</v>
      </c>
      <c r="C29" s="156" t="s">
        <v>49</v>
      </c>
      <c r="D29" s="155"/>
      <c r="E29" s="156" t="s">
        <v>49</v>
      </c>
      <c r="F29" s="156" t="s">
        <v>11</v>
      </c>
      <c r="G29" s="155" t="s">
        <v>12</v>
      </c>
      <c r="H29" s="155"/>
      <c r="I29" s="156"/>
    </row>
    <row r="30" spans="1:9" ht="22.5">
      <c r="A30" s="155">
        <v>334001</v>
      </c>
      <c r="B30" s="155">
        <v>26</v>
      </c>
      <c r="C30" s="156" t="s">
        <v>50</v>
      </c>
      <c r="D30" s="155"/>
      <c r="E30" s="156" t="s">
        <v>50</v>
      </c>
      <c r="F30" s="156" t="s">
        <v>29</v>
      </c>
      <c r="G30" s="155" t="s">
        <v>12</v>
      </c>
      <c r="H30" s="155"/>
      <c r="I30" s="156"/>
    </row>
    <row r="31" spans="1:9" ht="22.5">
      <c r="A31" s="155">
        <v>410001</v>
      </c>
      <c r="B31" s="155">
        <v>27</v>
      </c>
      <c r="C31" s="156" t="s">
        <v>51</v>
      </c>
      <c r="D31" s="155" t="s">
        <v>16</v>
      </c>
      <c r="E31" s="156" t="s">
        <v>52</v>
      </c>
      <c r="F31" s="156" t="s">
        <v>31</v>
      </c>
      <c r="G31" s="155" t="s">
        <v>12</v>
      </c>
      <c r="H31" s="155"/>
      <c r="I31" s="156"/>
    </row>
    <row r="32" spans="1:9" ht="22.5">
      <c r="A32" s="155">
        <v>414001</v>
      </c>
      <c r="B32" s="155">
        <v>28</v>
      </c>
      <c r="C32" s="156" t="s">
        <v>53</v>
      </c>
      <c r="D32" s="155" t="s">
        <v>16</v>
      </c>
      <c r="E32" s="156" t="s">
        <v>54</v>
      </c>
      <c r="F32" s="156" t="s">
        <v>31</v>
      </c>
      <c r="G32" s="155" t="s">
        <v>12</v>
      </c>
      <c r="H32" s="155"/>
      <c r="I32" s="156"/>
    </row>
    <row r="33" spans="1:9" ht="22.5">
      <c r="A33" s="155">
        <v>416001</v>
      </c>
      <c r="B33" s="155">
        <v>29</v>
      </c>
      <c r="C33" s="156" t="s">
        <v>55</v>
      </c>
      <c r="D33" s="155" t="s">
        <v>16</v>
      </c>
      <c r="E33" s="156" t="s">
        <v>56</v>
      </c>
      <c r="F33" s="156" t="s">
        <v>31</v>
      </c>
      <c r="G33" s="155" t="s">
        <v>12</v>
      </c>
      <c r="H33" s="155"/>
      <c r="I33" s="156"/>
    </row>
    <row r="34" spans="1:9" ht="22.5">
      <c r="A34" s="155">
        <v>409001</v>
      </c>
      <c r="B34" s="155">
        <v>30</v>
      </c>
      <c r="C34" s="156" t="s">
        <v>57</v>
      </c>
      <c r="D34" s="155" t="s">
        <v>16</v>
      </c>
      <c r="E34" s="156" t="s">
        <v>58</v>
      </c>
      <c r="F34" s="156" t="s">
        <v>59</v>
      </c>
      <c r="G34" s="155" t="s">
        <v>12</v>
      </c>
      <c r="H34" s="155"/>
      <c r="I34" s="156"/>
    </row>
    <row r="35" spans="1:9" ht="22.5">
      <c r="A35" s="155">
        <v>307001</v>
      </c>
      <c r="B35" s="155">
        <v>31</v>
      </c>
      <c r="C35" s="156" t="s">
        <v>60</v>
      </c>
      <c r="D35" s="155"/>
      <c r="E35" s="156" t="s">
        <v>60</v>
      </c>
      <c r="F35" s="156" t="s">
        <v>44</v>
      </c>
      <c r="G35" s="155" t="s">
        <v>12</v>
      </c>
      <c r="H35" s="155"/>
      <c r="I35" s="156"/>
    </row>
    <row r="36" spans="1:9" ht="22.5">
      <c r="A36" s="155">
        <v>257001</v>
      </c>
      <c r="B36" s="155">
        <v>32</v>
      </c>
      <c r="C36" s="156" t="s">
        <v>61</v>
      </c>
      <c r="D36" s="155" t="s">
        <v>16</v>
      </c>
      <c r="E36" s="156" t="s">
        <v>62</v>
      </c>
      <c r="F36" s="156" t="s">
        <v>20</v>
      </c>
      <c r="G36" s="155" t="s">
        <v>12</v>
      </c>
      <c r="H36" s="155"/>
      <c r="I36" s="156"/>
    </row>
    <row r="37" spans="1:9" ht="22.5">
      <c r="A37" s="155">
        <v>330001</v>
      </c>
      <c r="B37" s="155">
        <v>33</v>
      </c>
      <c r="C37" s="156" t="s">
        <v>63</v>
      </c>
      <c r="D37" s="155" t="s">
        <v>16</v>
      </c>
      <c r="E37" s="156" t="s">
        <v>64</v>
      </c>
      <c r="F37" s="156" t="s">
        <v>29</v>
      </c>
      <c r="G37" s="155" t="s">
        <v>12</v>
      </c>
      <c r="H37" s="155"/>
      <c r="I37" s="156"/>
    </row>
    <row r="38" spans="1:9" ht="22.5">
      <c r="A38" s="155">
        <v>107001</v>
      </c>
      <c r="B38" s="155">
        <v>34</v>
      </c>
      <c r="C38" s="156" t="s">
        <v>65</v>
      </c>
      <c r="D38" s="155"/>
      <c r="E38" s="156" t="s">
        <v>65</v>
      </c>
      <c r="F38" s="156" t="s">
        <v>11</v>
      </c>
      <c r="G38" s="155" t="s">
        <v>12</v>
      </c>
      <c r="H38" s="155"/>
      <c r="I38" s="156"/>
    </row>
    <row r="39" spans="1:9" ht="22.5">
      <c r="A39" s="157">
        <v>193001</v>
      </c>
      <c r="B39" s="157">
        <v>35</v>
      </c>
      <c r="C39" s="158" t="s">
        <v>66</v>
      </c>
      <c r="D39" s="157" t="s">
        <v>16</v>
      </c>
      <c r="E39" s="158" t="s">
        <v>67</v>
      </c>
      <c r="F39" s="158" t="s">
        <v>44</v>
      </c>
      <c r="G39" s="157" t="s">
        <v>12</v>
      </c>
      <c r="H39" s="157"/>
      <c r="I39" s="158" t="s">
        <v>68</v>
      </c>
    </row>
    <row r="40" spans="1:9" ht="22.5">
      <c r="A40" s="155">
        <v>114001</v>
      </c>
      <c r="B40" s="155">
        <v>36</v>
      </c>
      <c r="C40" s="156" t="s">
        <v>69</v>
      </c>
      <c r="D40" s="155"/>
      <c r="E40" s="156" t="s">
        <v>69</v>
      </c>
      <c r="F40" s="156" t="s">
        <v>11</v>
      </c>
      <c r="G40" s="155" t="s">
        <v>12</v>
      </c>
      <c r="H40" s="155"/>
      <c r="I40" s="156"/>
    </row>
    <row r="41" spans="1:9" ht="22.5">
      <c r="A41" s="155">
        <v>152001</v>
      </c>
      <c r="B41" s="155">
        <v>37</v>
      </c>
      <c r="C41" s="156" t="s">
        <v>70</v>
      </c>
      <c r="D41" s="155"/>
      <c r="E41" s="156" t="s">
        <v>70</v>
      </c>
      <c r="F41" s="156" t="s">
        <v>34</v>
      </c>
      <c r="G41" s="155" t="s">
        <v>12</v>
      </c>
      <c r="H41" s="155"/>
      <c r="I41" s="156"/>
    </row>
    <row r="42" spans="1:9" ht="22.5">
      <c r="A42" s="157"/>
      <c r="B42" s="157"/>
      <c r="C42" s="158" t="s">
        <v>71</v>
      </c>
      <c r="D42" s="157"/>
      <c r="E42" s="158" t="s">
        <v>72</v>
      </c>
      <c r="F42" s="158" t="s">
        <v>11</v>
      </c>
      <c r="G42" s="157"/>
      <c r="H42" s="157"/>
      <c r="I42" s="158" t="s">
        <v>73</v>
      </c>
    </row>
    <row r="43" spans="1:9" ht="22.5">
      <c r="A43" s="155">
        <v>109001</v>
      </c>
      <c r="B43" s="155">
        <v>38</v>
      </c>
      <c r="C43" s="156" t="s">
        <v>74</v>
      </c>
      <c r="D43" s="155" t="s">
        <v>16</v>
      </c>
      <c r="E43" s="156" t="s">
        <v>75</v>
      </c>
      <c r="F43" s="156" t="s">
        <v>11</v>
      </c>
      <c r="G43" s="155" t="s">
        <v>12</v>
      </c>
      <c r="H43" s="155"/>
      <c r="I43" s="156"/>
    </row>
    <row r="44" spans="1:9" ht="22.5">
      <c r="A44" s="155">
        <v>110001</v>
      </c>
      <c r="B44" s="155">
        <v>39</v>
      </c>
      <c r="C44" s="156" t="s">
        <v>76</v>
      </c>
      <c r="D44" s="155" t="s">
        <v>16</v>
      </c>
      <c r="E44" s="156" t="s">
        <v>77</v>
      </c>
      <c r="F44" s="156" t="s">
        <v>11</v>
      </c>
      <c r="G44" s="155" t="s">
        <v>12</v>
      </c>
      <c r="H44" s="155"/>
      <c r="I44" s="156"/>
    </row>
    <row r="45" spans="1:9" ht="22.5">
      <c r="A45" s="155">
        <v>262001</v>
      </c>
      <c r="B45" s="155">
        <v>40</v>
      </c>
      <c r="C45" s="156" t="s">
        <v>78</v>
      </c>
      <c r="D45" s="155"/>
      <c r="E45" s="156" t="s">
        <v>78</v>
      </c>
      <c r="F45" s="156" t="s">
        <v>20</v>
      </c>
      <c r="G45" s="155" t="s">
        <v>12</v>
      </c>
      <c r="H45" s="155"/>
      <c r="I45" s="156"/>
    </row>
    <row r="46" spans="1:9" ht="22.5">
      <c r="A46" s="157">
        <v>182001</v>
      </c>
      <c r="B46" s="157">
        <v>41</v>
      </c>
      <c r="C46" s="158" t="s">
        <v>79</v>
      </c>
      <c r="D46" s="157" t="s">
        <v>16</v>
      </c>
      <c r="E46" s="158" t="s">
        <v>80</v>
      </c>
      <c r="F46" s="158" t="s">
        <v>34</v>
      </c>
      <c r="G46" s="157" t="s">
        <v>12</v>
      </c>
      <c r="H46" s="157"/>
      <c r="I46" s="158" t="s">
        <v>81</v>
      </c>
    </row>
    <row r="47" spans="1:9" ht="22.5">
      <c r="A47" s="155">
        <v>111001</v>
      </c>
      <c r="B47" s="155">
        <v>42</v>
      </c>
      <c r="C47" s="156" t="s">
        <v>82</v>
      </c>
      <c r="D47" s="155"/>
      <c r="E47" s="156" t="s">
        <v>82</v>
      </c>
      <c r="F47" s="156" t="s">
        <v>11</v>
      </c>
      <c r="G47" s="155" t="s">
        <v>12</v>
      </c>
      <c r="H47" s="155"/>
      <c r="I47" s="156"/>
    </row>
    <row r="48" spans="1:9" ht="22.5">
      <c r="A48" s="155">
        <v>309001</v>
      </c>
      <c r="B48" s="155">
        <v>43</v>
      </c>
      <c r="C48" s="156" t="s">
        <v>83</v>
      </c>
      <c r="D48" s="155"/>
      <c r="E48" s="156" t="s">
        <v>83</v>
      </c>
      <c r="F48" s="156" t="s">
        <v>44</v>
      </c>
      <c r="G48" s="155" t="s">
        <v>12</v>
      </c>
      <c r="H48" s="155"/>
      <c r="I48" s="156"/>
    </row>
    <row r="49" spans="1:9" ht="22.5">
      <c r="A49" s="157">
        <v>115001</v>
      </c>
      <c r="B49" s="157">
        <v>44</v>
      </c>
      <c r="C49" s="158" t="s">
        <v>84</v>
      </c>
      <c r="D49" s="157" t="s">
        <v>16</v>
      </c>
      <c r="E49" s="158" t="s">
        <v>85</v>
      </c>
      <c r="F49" s="158" t="s">
        <v>34</v>
      </c>
      <c r="G49" s="157" t="s">
        <v>12</v>
      </c>
      <c r="H49" s="157"/>
      <c r="I49" s="158" t="s">
        <v>86</v>
      </c>
    </row>
    <row r="50" spans="1:9" ht="22.5">
      <c r="A50" s="155">
        <v>305001</v>
      </c>
      <c r="B50" s="155">
        <v>45</v>
      </c>
      <c r="C50" s="156" t="s">
        <v>87</v>
      </c>
      <c r="D50" s="155"/>
      <c r="E50" s="156" t="s">
        <v>87</v>
      </c>
      <c r="F50" s="156" t="s">
        <v>44</v>
      </c>
      <c r="G50" s="155" t="s">
        <v>12</v>
      </c>
      <c r="H50" s="155"/>
      <c r="I50" s="156"/>
    </row>
    <row r="51" spans="1:9" ht="22.5">
      <c r="A51" s="157">
        <v>119001</v>
      </c>
      <c r="B51" s="157">
        <v>46</v>
      </c>
      <c r="C51" s="158" t="s">
        <v>88</v>
      </c>
      <c r="D51" s="157" t="s">
        <v>16</v>
      </c>
      <c r="E51" s="158" t="s">
        <v>89</v>
      </c>
      <c r="F51" s="158" t="s">
        <v>11</v>
      </c>
      <c r="G51" s="157" t="s">
        <v>12</v>
      </c>
      <c r="H51" s="157"/>
      <c r="I51" s="158" t="s">
        <v>68</v>
      </c>
    </row>
    <row r="52" spans="1:9" ht="22.5">
      <c r="A52" s="155">
        <v>190001</v>
      </c>
      <c r="B52" s="155">
        <v>47</v>
      </c>
      <c r="C52" s="156" t="s">
        <v>90</v>
      </c>
      <c r="D52" s="155"/>
      <c r="E52" s="156" t="s">
        <v>90</v>
      </c>
      <c r="F52" s="156" t="s">
        <v>11</v>
      </c>
      <c r="G52" s="155" t="s">
        <v>12</v>
      </c>
      <c r="H52" s="155"/>
      <c r="I52" s="156"/>
    </row>
    <row r="53" spans="1:9" ht="22.5">
      <c r="A53" s="155">
        <v>112001</v>
      </c>
      <c r="B53" s="155">
        <v>48</v>
      </c>
      <c r="C53" s="156" t="s">
        <v>91</v>
      </c>
      <c r="D53" s="155"/>
      <c r="E53" s="156" t="s">
        <v>91</v>
      </c>
      <c r="F53" s="156" t="s">
        <v>11</v>
      </c>
      <c r="G53" s="155" t="s">
        <v>12</v>
      </c>
      <c r="H53" s="155"/>
      <c r="I53" s="156"/>
    </row>
    <row r="54" spans="1:9" ht="22.5">
      <c r="A54" s="155">
        <v>189001</v>
      </c>
      <c r="B54" s="155">
        <v>49</v>
      </c>
      <c r="C54" s="156" t="s">
        <v>92</v>
      </c>
      <c r="D54" s="155" t="s">
        <v>16</v>
      </c>
      <c r="E54" s="156" t="s">
        <v>93</v>
      </c>
      <c r="F54" s="156" t="s">
        <v>94</v>
      </c>
      <c r="G54" s="155" t="s">
        <v>12</v>
      </c>
      <c r="H54" s="155"/>
      <c r="I54" s="156"/>
    </row>
    <row r="55" spans="1:9" ht="22.5">
      <c r="A55" s="155">
        <v>118001</v>
      </c>
      <c r="B55" s="155">
        <v>50</v>
      </c>
      <c r="C55" s="156" t="s">
        <v>95</v>
      </c>
      <c r="D55" s="155" t="s">
        <v>16</v>
      </c>
      <c r="E55" s="156" t="s">
        <v>96</v>
      </c>
      <c r="F55" s="156" t="s">
        <v>11</v>
      </c>
      <c r="G55" s="155" t="s">
        <v>12</v>
      </c>
      <c r="H55" s="155"/>
      <c r="I55" s="156"/>
    </row>
    <row r="56" spans="1:9" ht="22.5">
      <c r="A56" s="157">
        <v>479001</v>
      </c>
      <c r="B56" s="157">
        <v>51</v>
      </c>
      <c r="C56" s="158" t="s">
        <v>97</v>
      </c>
      <c r="D56" s="157" t="s">
        <v>16</v>
      </c>
      <c r="E56" s="158" t="s">
        <v>98</v>
      </c>
      <c r="F56" s="158" t="s">
        <v>34</v>
      </c>
      <c r="G56" s="157" t="s">
        <v>12</v>
      </c>
      <c r="H56" s="157"/>
      <c r="I56" s="158" t="s">
        <v>81</v>
      </c>
    </row>
    <row r="57" spans="1:9" ht="22.5">
      <c r="A57" s="155">
        <v>468001</v>
      </c>
      <c r="B57" s="155">
        <v>52</v>
      </c>
      <c r="C57" s="156" t="s">
        <v>99</v>
      </c>
      <c r="D57" s="155"/>
      <c r="E57" s="156" t="s">
        <v>99</v>
      </c>
      <c r="F57" s="156" t="s">
        <v>34</v>
      </c>
      <c r="G57" s="155" t="s">
        <v>12</v>
      </c>
      <c r="H57" s="155"/>
      <c r="I57" s="156"/>
    </row>
    <row r="58" spans="1:9" ht="22.5">
      <c r="A58" s="155">
        <v>475001</v>
      </c>
      <c r="B58" s="155">
        <v>53</v>
      </c>
      <c r="C58" s="156" t="s">
        <v>100</v>
      </c>
      <c r="D58" s="155"/>
      <c r="E58" s="156" t="s">
        <v>100</v>
      </c>
      <c r="F58" s="156" t="s">
        <v>34</v>
      </c>
      <c r="G58" s="155" t="s">
        <v>12</v>
      </c>
      <c r="H58" s="155"/>
      <c r="I58" s="156"/>
    </row>
    <row r="59" spans="1:9" ht="22.5">
      <c r="A59" s="155">
        <v>476001</v>
      </c>
      <c r="B59" s="155">
        <v>54</v>
      </c>
      <c r="C59" s="156" t="s">
        <v>101</v>
      </c>
      <c r="D59" s="155"/>
      <c r="E59" s="156" t="s">
        <v>101</v>
      </c>
      <c r="F59" s="156" t="s">
        <v>34</v>
      </c>
      <c r="G59" s="155" t="s">
        <v>12</v>
      </c>
      <c r="H59" s="155"/>
      <c r="I59" s="156"/>
    </row>
    <row r="60" spans="1:9" ht="22.5">
      <c r="A60" s="155">
        <v>303001</v>
      </c>
      <c r="B60" s="155">
        <v>55</v>
      </c>
      <c r="C60" s="156" t="s">
        <v>102</v>
      </c>
      <c r="D60" s="155" t="s">
        <v>16</v>
      </c>
      <c r="E60" s="156" t="s">
        <v>103</v>
      </c>
      <c r="F60" s="156" t="s">
        <v>44</v>
      </c>
      <c r="G60" s="155" t="s">
        <v>12</v>
      </c>
      <c r="H60" s="155"/>
      <c r="I60" s="156"/>
    </row>
    <row r="61" spans="1:9" ht="22.5">
      <c r="A61" s="157">
        <v>337001</v>
      </c>
      <c r="B61" s="157">
        <v>56</v>
      </c>
      <c r="C61" s="158" t="s">
        <v>104</v>
      </c>
      <c r="D61" s="157" t="s">
        <v>16</v>
      </c>
      <c r="E61" s="158" t="s">
        <v>104</v>
      </c>
      <c r="F61" s="158" t="s">
        <v>29</v>
      </c>
      <c r="G61" s="157" t="s">
        <v>12</v>
      </c>
      <c r="H61" s="157"/>
      <c r="I61" s="158" t="s">
        <v>105</v>
      </c>
    </row>
    <row r="62" spans="1:9" ht="22.5">
      <c r="A62" s="157">
        <v>331001</v>
      </c>
      <c r="B62" s="157">
        <v>57</v>
      </c>
      <c r="C62" s="158" t="s">
        <v>106</v>
      </c>
      <c r="D62" s="157" t="s">
        <v>16</v>
      </c>
      <c r="E62" s="158" t="s">
        <v>107</v>
      </c>
      <c r="F62" s="158" t="s">
        <v>29</v>
      </c>
      <c r="G62" s="157" t="s">
        <v>12</v>
      </c>
      <c r="H62" s="157"/>
      <c r="I62" s="158" t="s">
        <v>108</v>
      </c>
    </row>
    <row r="63" spans="1:9" ht="22.5">
      <c r="A63" s="155">
        <v>338001</v>
      </c>
      <c r="B63" s="155">
        <v>58</v>
      </c>
      <c r="C63" s="156" t="s">
        <v>109</v>
      </c>
      <c r="D63" s="155"/>
      <c r="E63" s="156" t="s">
        <v>109</v>
      </c>
      <c r="F63" s="156" t="s">
        <v>29</v>
      </c>
      <c r="G63" s="155" t="s">
        <v>12</v>
      </c>
      <c r="H63" s="155"/>
      <c r="I63" s="156"/>
    </row>
    <row r="64" spans="1:9" ht="22.5">
      <c r="A64" s="155">
        <v>273001</v>
      </c>
      <c r="B64" s="155">
        <v>59</v>
      </c>
      <c r="C64" s="156" t="s">
        <v>110</v>
      </c>
      <c r="D64" s="155"/>
      <c r="E64" s="156" t="s">
        <v>110</v>
      </c>
      <c r="F64" s="156" t="s">
        <v>20</v>
      </c>
      <c r="G64" s="155" t="s">
        <v>12</v>
      </c>
      <c r="H64" s="155"/>
      <c r="I64" s="156"/>
    </row>
    <row r="65" spans="1:9" ht="22.5">
      <c r="A65" s="157"/>
      <c r="B65" s="157"/>
      <c r="C65" s="158" t="s">
        <v>111</v>
      </c>
      <c r="D65" s="157"/>
      <c r="E65" s="158" t="s">
        <v>58</v>
      </c>
      <c r="F65" s="158" t="s">
        <v>59</v>
      </c>
      <c r="G65" s="157"/>
      <c r="H65" s="157"/>
      <c r="I65" s="158" t="s">
        <v>112</v>
      </c>
    </row>
    <row r="66" spans="1:9" ht="22.5">
      <c r="A66" s="155">
        <v>265001</v>
      </c>
      <c r="B66" s="155">
        <v>60</v>
      </c>
      <c r="C66" s="156" t="s">
        <v>113</v>
      </c>
      <c r="D66" s="155"/>
      <c r="E66" s="156" t="s">
        <v>113</v>
      </c>
      <c r="F66" s="156" t="s">
        <v>20</v>
      </c>
      <c r="G66" s="155" t="s">
        <v>12</v>
      </c>
      <c r="H66" s="155"/>
      <c r="I66" s="156"/>
    </row>
    <row r="67" spans="1:9" ht="22.5">
      <c r="A67" s="155">
        <v>127001</v>
      </c>
      <c r="B67" s="155">
        <v>61</v>
      </c>
      <c r="C67" s="156" t="s">
        <v>114</v>
      </c>
      <c r="D67" s="155"/>
      <c r="E67" s="156" t="s">
        <v>114</v>
      </c>
      <c r="F67" s="156" t="s">
        <v>11</v>
      </c>
      <c r="G67" s="155" t="s">
        <v>12</v>
      </c>
      <c r="H67" s="155"/>
      <c r="I67" s="156"/>
    </row>
    <row r="68" spans="1:9" ht="22.5">
      <c r="A68" s="155">
        <v>128001</v>
      </c>
      <c r="B68" s="155">
        <v>62</v>
      </c>
      <c r="C68" s="156" t="s">
        <v>115</v>
      </c>
      <c r="D68" s="155"/>
      <c r="E68" s="156" t="s">
        <v>115</v>
      </c>
      <c r="F68" s="156" t="s">
        <v>11</v>
      </c>
      <c r="G68" s="155" t="s">
        <v>12</v>
      </c>
      <c r="H68" s="155"/>
      <c r="I68" s="156"/>
    </row>
    <row r="69" spans="1:9" ht="22.5">
      <c r="A69" s="155">
        <v>129001</v>
      </c>
      <c r="B69" s="155">
        <v>63</v>
      </c>
      <c r="C69" s="156" t="s">
        <v>116</v>
      </c>
      <c r="D69" s="155"/>
      <c r="E69" s="156" t="s">
        <v>116</v>
      </c>
      <c r="F69" s="156" t="s">
        <v>11</v>
      </c>
      <c r="G69" s="155" t="s">
        <v>12</v>
      </c>
      <c r="H69" s="155"/>
      <c r="I69" s="156"/>
    </row>
    <row r="70" spans="1:9" ht="22.5">
      <c r="A70" s="155">
        <v>132001</v>
      </c>
      <c r="B70" s="155">
        <v>64</v>
      </c>
      <c r="C70" s="156" t="s">
        <v>117</v>
      </c>
      <c r="D70" s="155"/>
      <c r="E70" s="156" t="s">
        <v>117</v>
      </c>
      <c r="F70" s="156" t="s">
        <v>11</v>
      </c>
      <c r="G70" s="155" t="s">
        <v>12</v>
      </c>
      <c r="H70" s="155"/>
      <c r="I70" s="156"/>
    </row>
    <row r="71" spans="1:9" ht="22.5">
      <c r="A71" s="155">
        <v>301001</v>
      </c>
      <c r="B71" s="155">
        <v>65</v>
      </c>
      <c r="C71" s="156" t="s">
        <v>118</v>
      </c>
      <c r="D71" s="155"/>
      <c r="E71" s="156" t="s">
        <v>118</v>
      </c>
      <c r="F71" s="156" t="s">
        <v>44</v>
      </c>
      <c r="G71" s="155" t="s">
        <v>12</v>
      </c>
      <c r="H71" s="155"/>
      <c r="I71" s="156"/>
    </row>
    <row r="72" spans="1:9" ht="22.5">
      <c r="A72" s="155">
        <v>269001</v>
      </c>
      <c r="B72" s="155">
        <v>66</v>
      </c>
      <c r="C72" s="156" t="s">
        <v>119</v>
      </c>
      <c r="D72" s="155"/>
      <c r="E72" s="156" t="s">
        <v>119</v>
      </c>
      <c r="F72" s="156" t="s">
        <v>20</v>
      </c>
      <c r="G72" s="155" t="s">
        <v>12</v>
      </c>
      <c r="H72" s="155"/>
      <c r="I72" s="156"/>
    </row>
    <row r="73" spans="1:9" ht="22.5">
      <c r="A73" s="155">
        <v>164001</v>
      </c>
      <c r="B73" s="155">
        <v>67</v>
      </c>
      <c r="C73" s="156" t="s">
        <v>120</v>
      </c>
      <c r="D73" s="155"/>
      <c r="E73" s="156" t="s">
        <v>120</v>
      </c>
      <c r="F73" s="156" t="s">
        <v>11</v>
      </c>
      <c r="G73" s="155" t="s">
        <v>12</v>
      </c>
      <c r="H73" s="155"/>
      <c r="I73" s="156"/>
    </row>
    <row r="74" spans="1:9" ht="22.5">
      <c r="A74" s="155">
        <v>165001</v>
      </c>
      <c r="B74" s="155">
        <v>68</v>
      </c>
      <c r="C74" s="156" t="s">
        <v>121</v>
      </c>
      <c r="D74" s="155"/>
      <c r="E74" s="156" t="s">
        <v>121</v>
      </c>
      <c r="F74" s="156" t="s">
        <v>11</v>
      </c>
      <c r="G74" s="155" t="s">
        <v>12</v>
      </c>
      <c r="H74" s="155"/>
      <c r="I74" s="156"/>
    </row>
    <row r="75" spans="1:9" ht="22.5">
      <c r="A75" s="155">
        <v>166001</v>
      </c>
      <c r="B75" s="155">
        <v>69</v>
      </c>
      <c r="C75" s="156" t="s">
        <v>122</v>
      </c>
      <c r="D75" s="155"/>
      <c r="E75" s="156" t="s">
        <v>122</v>
      </c>
      <c r="F75" s="156" t="s">
        <v>11</v>
      </c>
      <c r="G75" s="155" t="s">
        <v>12</v>
      </c>
      <c r="H75" s="155"/>
      <c r="I75" s="156"/>
    </row>
    <row r="76" spans="1:9" ht="22.5">
      <c r="A76" s="155">
        <v>167001</v>
      </c>
      <c r="B76" s="155">
        <v>70</v>
      </c>
      <c r="C76" s="156" t="s">
        <v>123</v>
      </c>
      <c r="D76" s="155"/>
      <c r="E76" s="156" t="s">
        <v>123</v>
      </c>
      <c r="F76" s="156" t="s">
        <v>11</v>
      </c>
      <c r="G76" s="155" t="s">
        <v>12</v>
      </c>
      <c r="H76" s="155"/>
      <c r="I76" s="156"/>
    </row>
    <row r="77" spans="1:9" ht="22.5">
      <c r="A77" s="155">
        <v>168001</v>
      </c>
      <c r="B77" s="155">
        <v>71</v>
      </c>
      <c r="C77" s="156" t="s">
        <v>124</v>
      </c>
      <c r="D77" s="155"/>
      <c r="E77" s="156" t="s">
        <v>124</v>
      </c>
      <c r="F77" s="156" t="s">
        <v>11</v>
      </c>
      <c r="G77" s="155" t="s">
        <v>12</v>
      </c>
      <c r="H77" s="155"/>
      <c r="I77" s="156"/>
    </row>
    <row r="78" spans="1:9" ht="22.5">
      <c r="A78" s="155">
        <v>187001</v>
      </c>
      <c r="B78" s="155">
        <v>72</v>
      </c>
      <c r="C78" s="156" t="s">
        <v>125</v>
      </c>
      <c r="D78" s="155"/>
      <c r="E78" s="156" t="s">
        <v>125</v>
      </c>
      <c r="F78" s="156" t="s">
        <v>11</v>
      </c>
      <c r="G78" s="155" t="s">
        <v>12</v>
      </c>
      <c r="H78" s="155"/>
      <c r="I78" s="156"/>
    </row>
    <row r="79" spans="1:9" ht="22.5">
      <c r="A79" s="155">
        <v>192001</v>
      </c>
      <c r="B79" s="155">
        <v>73</v>
      </c>
      <c r="C79" s="156" t="s">
        <v>126</v>
      </c>
      <c r="D79" s="155"/>
      <c r="E79" s="156" t="s">
        <v>126</v>
      </c>
      <c r="F79" s="156" t="s">
        <v>11</v>
      </c>
      <c r="G79" s="155" t="s">
        <v>12</v>
      </c>
      <c r="H79" s="155"/>
      <c r="I79" s="156"/>
    </row>
    <row r="80" spans="1:9" ht="22.5">
      <c r="A80" s="155">
        <v>159001</v>
      </c>
      <c r="B80" s="155">
        <v>74</v>
      </c>
      <c r="C80" s="156" t="s">
        <v>127</v>
      </c>
      <c r="D80" s="155"/>
      <c r="E80" s="156" t="s">
        <v>127</v>
      </c>
      <c r="F80" s="156" t="s">
        <v>11</v>
      </c>
      <c r="G80" s="155" t="s">
        <v>12</v>
      </c>
      <c r="H80" s="155"/>
      <c r="I80" s="156"/>
    </row>
    <row r="81" spans="1:9" ht="22.5">
      <c r="A81" s="155">
        <v>160001</v>
      </c>
      <c r="B81" s="155">
        <v>75</v>
      </c>
      <c r="C81" s="156" t="s">
        <v>128</v>
      </c>
      <c r="D81" s="155"/>
      <c r="E81" s="156" t="s">
        <v>128</v>
      </c>
      <c r="F81" s="156" t="s">
        <v>11</v>
      </c>
      <c r="G81" s="155" t="s">
        <v>12</v>
      </c>
      <c r="H81" s="155"/>
      <c r="I81" s="156"/>
    </row>
    <row r="82" spans="1:9" ht="22.5">
      <c r="A82" s="155">
        <v>161001</v>
      </c>
      <c r="B82" s="155">
        <v>76</v>
      </c>
      <c r="C82" s="156" t="s">
        <v>129</v>
      </c>
      <c r="D82" s="155"/>
      <c r="E82" s="156" t="s">
        <v>129</v>
      </c>
      <c r="F82" s="156" t="s">
        <v>11</v>
      </c>
      <c r="G82" s="155" t="s">
        <v>12</v>
      </c>
      <c r="H82" s="155"/>
      <c r="I82" s="156"/>
    </row>
    <row r="83" spans="1:9" ht="22.5">
      <c r="A83" s="155">
        <v>162001</v>
      </c>
      <c r="B83" s="155">
        <v>77</v>
      </c>
      <c r="C83" s="156" t="s">
        <v>130</v>
      </c>
      <c r="D83" s="155"/>
      <c r="E83" s="156" t="s">
        <v>130</v>
      </c>
      <c r="F83" s="156" t="s">
        <v>11</v>
      </c>
      <c r="G83" s="155" t="s">
        <v>12</v>
      </c>
      <c r="H83" s="155"/>
      <c r="I83" s="156"/>
    </row>
    <row r="84" spans="1:9" ht="22.5">
      <c r="A84" s="155">
        <v>163001</v>
      </c>
      <c r="B84" s="155">
        <v>78</v>
      </c>
      <c r="C84" s="156" t="s">
        <v>131</v>
      </c>
      <c r="D84" s="155"/>
      <c r="E84" s="156" t="s">
        <v>131</v>
      </c>
      <c r="F84" s="156" t="s">
        <v>11</v>
      </c>
      <c r="G84" s="155" t="s">
        <v>12</v>
      </c>
      <c r="H84" s="155"/>
      <c r="I84" s="156"/>
    </row>
    <row r="85" spans="1:9" ht="22.5">
      <c r="A85" s="155">
        <v>186001</v>
      </c>
      <c r="B85" s="155">
        <v>79</v>
      </c>
      <c r="C85" s="156" t="s">
        <v>132</v>
      </c>
      <c r="D85" s="155"/>
      <c r="E85" s="156" t="s">
        <v>132</v>
      </c>
      <c r="F85" s="156" t="s">
        <v>11</v>
      </c>
      <c r="G85" s="155" t="s">
        <v>12</v>
      </c>
      <c r="H85" s="155"/>
      <c r="I85" s="156"/>
    </row>
    <row r="86" spans="1:9" ht="22.5">
      <c r="A86" s="155">
        <v>191001</v>
      </c>
      <c r="B86" s="155">
        <v>80</v>
      </c>
      <c r="C86" s="156" t="s">
        <v>133</v>
      </c>
      <c r="D86" s="155"/>
      <c r="E86" s="156" t="s">
        <v>133</v>
      </c>
      <c r="F86" s="156" t="s">
        <v>11</v>
      </c>
      <c r="G86" s="155" t="s">
        <v>12</v>
      </c>
      <c r="H86" s="155"/>
      <c r="I86" s="156"/>
    </row>
    <row r="87" spans="1:9" ht="22.5">
      <c r="A87" s="155">
        <v>137001</v>
      </c>
      <c r="B87" s="155">
        <v>81</v>
      </c>
      <c r="C87" s="156" t="s">
        <v>134</v>
      </c>
      <c r="D87" s="155"/>
      <c r="E87" s="156" t="s">
        <v>134</v>
      </c>
      <c r="F87" s="156" t="s">
        <v>11</v>
      </c>
      <c r="G87" s="155" t="s">
        <v>12</v>
      </c>
      <c r="H87" s="155"/>
      <c r="I87" s="156"/>
    </row>
    <row r="88" spans="1:9" ht="22.5">
      <c r="A88" s="155">
        <v>138001</v>
      </c>
      <c r="B88" s="155">
        <v>82</v>
      </c>
      <c r="C88" s="156" t="s">
        <v>135</v>
      </c>
      <c r="D88" s="155"/>
      <c r="E88" s="156" t="s">
        <v>135</v>
      </c>
      <c r="F88" s="156" t="s">
        <v>11</v>
      </c>
      <c r="G88" s="155" t="s">
        <v>12</v>
      </c>
      <c r="H88" s="155"/>
      <c r="I88" s="156"/>
    </row>
    <row r="89" spans="1:9" ht="22.5">
      <c r="A89" s="155">
        <v>139001</v>
      </c>
      <c r="B89" s="155">
        <v>83</v>
      </c>
      <c r="C89" s="156" t="s">
        <v>136</v>
      </c>
      <c r="D89" s="155"/>
      <c r="E89" s="156" t="s">
        <v>136</v>
      </c>
      <c r="F89" s="156" t="s">
        <v>11</v>
      </c>
      <c r="G89" s="155" t="s">
        <v>12</v>
      </c>
      <c r="H89" s="155"/>
      <c r="I89" s="156"/>
    </row>
    <row r="90" spans="1:9" ht="22.5">
      <c r="A90" s="155">
        <v>140001</v>
      </c>
      <c r="B90" s="155">
        <v>84</v>
      </c>
      <c r="C90" s="156" t="s">
        <v>137</v>
      </c>
      <c r="D90" s="155"/>
      <c r="E90" s="156" t="s">
        <v>137</v>
      </c>
      <c r="F90" s="156" t="s">
        <v>11</v>
      </c>
      <c r="G90" s="155" t="s">
        <v>12</v>
      </c>
      <c r="H90" s="155"/>
      <c r="I90" s="156"/>
    </row>
    <row r="91" spans="1:9" ht="22.5">
      <c r="A91" s="155">
        <v>141001</v>
      </c>
      <c r="B91" s="155">
        <v>85</v>
      </c>
      <c r="C91" s="156" t="s">
        <v>138</v>
      </c>
      <c r="D91" s="155"/>
      <c r="E91" s="156" t="s">
        <v>138</v>
      </c>
      <c r="F91" s="156" t="s">
        <v>11</v>
      </c>
      <c r="G91" s="155" t="s">
        <v>12</v>
      </c>
      <c r="H91" s="155"/>
      <c r="I91" s="156"/>
    </row>
    <row r="92" spans="1:9" ht="22.5">
      <c r="A92" s="155">
        <v>142001</v>
      </c>
      <c r="B92" s="155">
        <v>86</v>
      </c>
      <c r="C92" s="156" t="s">
        <v>139</v>
      </c>
      <c r="D92" s="155"/>
      <c r="E92" s="156" t="s">
        <v>139</v>
      </c>
      <c r="F92" s="156" t="s">
        <v>11</v>
      </c>
      <c r="G92" s="155" t="s">
        <v>12</v>
      </c>
      <c r="H92" s="155"/>
      <c r="I92" s="156"/>
    </row>
    <row r="93" spans="1:9" ht="22.5">
      <c r="A93" s="155">
        <v>143001</v>
      </c>
      <c r="B93" s="155">
        <v>87</v>
      </c>
      <c r="C93" s="156" t="s">
        <v>140</v>
      </c>
      <c r="D93" s="155"/>
      <c r="E93" s="156" t="s">
        <v>140</v>
      </c>
      <c r="F93" s="156" t="s">
        <v>11</v>
      </c>
      <c r="G93" s="155" t="s">
        <v>12</v>
      </c>
      <c r="H93" s="155"/>
      <c r="I93" s="156"/>
    </row>
    <row r="94" spans="1:9" ht="22.5">
      <c r="A94" s="155">
        <v>134001</v>
      </c>
      <c r="B94" s="155">
        <v>88</v>
      </c>
      <c r="C94" s="156" t="s">
        <v>141</v>
      </c>
      <c r="D94" s="155"/>
      <c r="E94" s="156" t="s">
        <v>141</v>
      </c>
      <c r="F94" s="156" t="s">
        <v>11</v>
      </c>
      <c r="G94" s="155" t="s">
        <v>12</v>
      </c>
      <c r="H94" s="155"/>
      <c r="I94" s="156"/>
    </row>
    <row r="95" spans="1:9" ht="22.5">
      <c r="A95" s="155">
        <v>133001</v>
      </c>
      <c r="B95" s="155">
        <v>89</v>
      </c>
      <c r="C95" s="156" t="s">
        <v>142</v>
      </c>
      <c r="D95" s="155"/>
      <c r="E95" s="156" t="s">
        <v>142</v>
      </c>
      <c r="F95" s="156" t="s">
        <v>11</v>
      </c>
      <c r="G95" s="155" t="s">
        <v>12</v>
      </c>
      <c r="H95" s="155"/>
      <c r="I95" s="156"/>
    </row>
    <row r="96" spans="1:9" ht="22.5">
      <c r="A96" s="155">
        <v>135001</v>
      </c>
      <c r="B96" s="155">
        <v>90</v>
      </c>
      <c r="C96" s="156" t="s">
        <v>143</v>
      </c>
      <c r="D96" s="155"/>
      <c r="E96" s="156" t="s">
        <v>143</v>
      </c>
      <c r="F96" s="156" t="s">
        <v>11</v>
      </c>
      <c r="G96" s="155" t="s">
        <v>12</v>
      </c>
      <c r="H96" s="155"/>
      <c r="I96" s="156"/>
    </row>
    <row r="97" spans="1:9" ht="22.5">
      <c r="A97" s="155">
        <v>175001</v>
      </c>
      <c r="B97" s="155">
        <v>91</v>
      </c>
      <c r="C97" s="156" t="s">
        <v>144</v>
      </c>
      <c r="D97" s="155"/>
      <c r="E97" s="156" t="s">
        <v>144</v>
      </c>
      <c r="F97" s="156" t="s">
        <v>11</v>
      </c>
      <c r="G97" s="155" t="s">
        <v>12</v>
      </c>
      <c r="H97" s="155"/>
      <c r="I97" s="156"/>
    </row>
    <row r="98" spans="1:9" ht="22.5">
      <c r="A98" s="155">
        <v>255001</v>
      </c>
      <c r="B98" s="155">
        <v>92</v>
      </c>
      <c r="C98" s="156" t="s">
        <v>145</v>
      </c>
      <c r="D98" s="155"/>
      <c r="E98" s="156" t="s">
        <v>145</v>
      </c>
      <c r="F98" s="156" t="s">
        <v>20</v>
      </c>
      <c r="G98" s="155" t="s">
        <v>12</v>
      </c>
      <c r="H98" s="155"/>
      <c r="I98" s="156"/>
    </row>
    <row r="99" spans="1:9" ht="22.5">
      <c r="A99" s="155">
        <v>267001</v>
      </c>
      <c r="B99" s="155">
        <v>93</v>
      </c>
      <c r="C99" s="156" t="s">
        <v>146</v>
      </c>
      <c r="D99" s="155"/>
      <c r="E99" s="156" t="s">
        <v>146</v>
      </c>
      <c r="F99" s="156" t="s">
        <v>20</v>
      </c>
      <c r="G99" s="155" t="s">
        <v>12</v>
      </c>
      <c r="H99" s="155"/>
      <c r="I99" s="156"/>
    </row>
    <row r="100" spans="1:9" ht="22.5">
      <c r="A100" s="155">
        <v>144001</v>
      </c>
      <c r="B100" s="155">
        <v>94</v>
      </c>
      <c r="C100" s="156" t="s">
        <v>147</v>
      </c>
      <c r="D100" s="155"/>
      <c r="E100" s="156" t="s">
        <v>147</v>
      </c>
      <c r="F100" s="156" t="s">
        <v>11</v>
      </c>
      <c r="G100" s="155" t="s">
        <v>12</v>
      </c>
      <c r="H100" s="155"/>
      <c r="I100" s="156"/>
    </row>
    <row r="101" spans="1:9" ht="22.5">
      <c r="A101" s="155">
        <v>259001</v>
      </c>
      <c r="B101" s="155">
        <v>95</v>
      </c>
      <c r="C101" s="156" t="s">
        <v>148</v>
      </c>
      <c r="D101" s="155"/>
      <c r="E101" s="156" t="s">
        <v>148</v>
      </c>
      <c r="F101" s="156" t="s">
        <v>20</v>
      </c>
      <c r="G101" s="155" t="s">
        <v>12</v>
      </c>
      <c r="H101" s="155"/>
      <c r="I101" s="156"/>
    </row>
    <row r="102" spans="1:9" ht="22.5">
      <c r="A102" s="155">
        <v>260001</v>
      </c>
      <c r="B102" s="155">
        <v>96</v>
      </c>
      <c r="C102" s="156" t="s">
        <v>149</v>
      </c>
      <c r="D102" s="155"/>
      <c r="E102" s="156" t="s">
        <v>149</v>
      </c>
      <c r="F102" s="156" t="s">
        <v>20</v>
      </c>
      <c r="G102" s="155" t="s">
        <v>12</v>
      </c>
      <c r="H102" s="155"/>
      <c r="I102" s="156"/>
    </row>
    <row r="103" spans="1:9" ht="22.5">
      <c r="A103" s="155">
        <v>185001</v>
      </c>
      <c r="B103" s="155">
        <v>97</v>
      </c>
      <c r="C103" s="156" t="s">
        <v>150</v>
      </c>
      <c r="D103" s="155"/>
      <c r="E103" s="156" t="s">
        <v>150</v>
      </c>
      <c r="F103" s="156" t="s">
        <v>11</v>
      </c>
      <c r="G103" s="155" t="s">
        <v>12</v>
      </c>
      <c r="H103" s="155"/>
      <c r="I103" s="156"/>
    </row>
    <row r="104" spans="1:9" ht="22.5">
      <c r="A104" s="155">
        <v>333001</v>
      </c>
      <c r="B104" s="155">
        <v>98</v>
      </c>
      <c r="C104" s="156" t="s">
        <v>151</v>
      </c>
      <c r="D104" s="155"/>
      <c r="E104" s="156" t="s">
        <v>151</v>
      </c>
      <c r="F104" s="156" t="s">
        <v>29</v>
      </c>
      <c r="G104" s="155" t="s">
        <v>12</v>
      </c>
      <c r="H104" s="155"/>
      <c r="I104" s="156"/>
    </row>
    <row r="105" spans="1:9" ht="22.5">
      <c r="A105" s="155">
        <v>122001</v>
      </c>
      <c r="B105" s="155">
        <v>99</v>
      </c>
      <c r="C105" s="156" t="s">
        <v>152</v>
      </c>
      <c r="D105" s="155"/>
      <c r="E105" s="156" t="s">
        <v>152</v>
      </c>
      <c r="F105" s="156" t="s">
        <v>34</v>
      </c>
      <c r="G105" s="155" t="s">
        <v>12</v>
      </c>
      <c r="H105" s="155"/>
      <c r="I105" s="156"/>
    </row>
    <row r="106" spans="1:9" ht="22.5">
      <c r="A106" s="155">
        <v>136001</v>
      </c>
      <c r="B106" s="155">
        <v>100</v>
      </c>
      <c r="C106" s="156" t="s">
        <v>153</v>
      </c>
      <c r="D106" s="155"/>
      <c r="E106" s="156" t="s">
        <v>153</v>
      </c>
      <c r="F106" s="156" t="s">
        <v>29</v>
      </c>
      <c r="G106" s="155" t="s">
        <v>12</v>
      </c>
      <c r="H106" s="155"/>
      <c r="I106" s="156"/>
    </row>
    <row r="107" spans="1:9" ht="22.5">
      <c r="A107" s="155">
        <v>251001</v>
      </c>
      <c r="B107" s="155">
        <v>101</v>
      </c>
      <c r="C107" s="156" t="s">
        <v>154</v>
      </c>
      <c r="D107" s="155"/>
      <c r="E107" s="156" t="s">
        <v>154</v>
      </c>
      <c r="F107" s="156" t="s">
        <v>20</v>
      </c>
      <c r="G107" s="155" t="s">
        <v>12</v>
      </c>
      <c r="H107" s="155"/>
      <c r="I107" s="156"/>
    </row>
    <row r="108" spans="1:9" ht="22.5">
      <c r="A108" s="155">
        <v>174001</v>
      </c>
      <c r="B108" s="155">
        <v>102</v>
      </c>
      <c r="C108" s="156" t="s">
        <v>155</v>
      </c>
      <c r="D108" s="155"/>
      <c r="E108" s="156" t="s">
        <v>155</v>
      </c>
      <c r="F108" s="156" t="s">
        <v>11</v>
      </c>
      <c r="G108" s="155" t="s">
        <v>12</v>
      </c>
      <c r="H108" s="155"/>
      <c r="I108" s="156"/>
    </row>
    <row r="109" spans="1:9" ht="22.5">
      <c r="A109" s="155">
        <v>268001</v>
      </c>
      <c r="B109" s="155">
        <v>103</v>
      </c>
      <c r="C109" s="156" t="s">
        <v>156</v>
      </c>
      <c r="D109" s="155"/>
      <c r="E109" s="156" t="s">
        <v>156</v>
      </c>
      <c r="F109" s="156" t="s">
        <v>20</v>
      </c>
      <c r="G109" s="155" t="s">
        <v>12</v>
      </c>
      <c r="H109" s="155"/>
      <c r="I109" s="156"/>
    </row>
    <row r="110" spans="1:9" ht="22.5">
      <c r="A110" s="155">
        <v>258001</v>
      </c>
      <c r="B110" s="155">
        <v>104</v>
      </c>
      <c r="C110" s="156" t="s">
        <v>157</v>
      </c>
      <c r="D110" s="155"/>
      <c r="E110" s="156" t="s">
        <v>157</v>
      </c>
      <c r="F110" s="156" t="s">
        <v>20</v>
      </c>
      <c r="G110" s="155" t="s">
        <v>12</v>
      </c>
      <c r="H110" s="155"/>
      <c r="I110" s="156"/>
    </row>
    <row r="111" spans="1:9" ht="22.5">
      <c r="A111" s="155">
        <v>252002</v>
      </c>
      <c r="B111" s="155">
        <v>105</v>
      </c>
      <c r="C111" s="156" t="s">
        <v>158</v>
      </c>
      <c r="D111" s="155"/>
      <c r="E111" s="156" t="s">
        <v>158</v>
      </c>
      <c r="F111" s="156" t="s">
        <v>11</v>
      </c>
      <c r="G111" s="155" t="s">
        <v>12</v>
      </c>
      <c r="H111" s="155"/>
      <c r="I111" s="156"/>
    </row>
    <row r="112" spans="1:9" ht="22.5">
      <c r="A112" s="155">
        <v>256001</v>
      </c>
      <c r="B112" s="155">
        <v>106</v>
      </c>
      <c r="C112" s="156" t="s">
        <v>159</v>
      </c>
      <c r="D112" s="155"/>
      <c r="E112" s="156" t="s">
        <v>159</v>
      </c>
      <c r="F112" s="156" t="s">
        <v>20</v>
      </c>
      <c r="G112" s="155" t="s">
        <v>12</v>
      </c>
      <c r="H112" s="155"/>
      <c r="I112" s="156"/>
    </row>
    <row r="113" spans="1:9" ht="22.5">
      <c r="A113" s="155">
        <v>272001</v>
      </c>
      <c r="B113" s="155">
        <v>107</v>
      </c>
      <c r="C113" s="156" t="s">
        <v>160</v>
      </c>
      <c r="D113" s="155"/>
      <c r="E113" s="156" t="s">
        <v>160</v>
      </c>
      <c r="F113" s="156" t="s">
        <v>20</v>
      </c>
      <c r="G113" s="155" t="s">
        <v>12</v>
      </c>
      <c r="H113" s="155"/>
      <c r="I113" s="156"/>
    </row>
    <row r="114" spans="1:9" ht="22.5">
      <c r="A114" s="155">
        <v>311001</v>
      </c>
      <c r="B114" s="155">
        <v>108</v>
      </c>
      <c r="C114" s="156" t="s">
        <v>161</v>
      </c>
      <c r="D114" s="155"/>
      <c r="E114" s="156" t="s">
        <v>161</v>
      </c>
      <c r="F114" s="156" t="s">
        <v>44</v>
      </c>
      <c r="G114" s="155" t="s">
        <v>12</v>
      </c>
      <c r="H114" s="155"/>
      <c r="I114" s="156"/>
    </row>
    <row r="115" spans="1:9" ht="22.5">
      <c r="A115" s="155">
        <v>312001</v>
      </c>
      <c r="B115" s="155">
        <v>109</v>
      </c>
      <c r="C115" s="156" t="s">
        <v>162</v>
      </c>
      <c r="D115" s="155"/>
      <c r="E115" s="156" t="s">
        <v>162</v>
      </c>
      <c r="F115" s="156" t="s">
        <v>44</v>
      </c>
      <c r="G115" s="155" t="s">
        <v>12</v>
      </c>
      <c r="H115" s="155"/>
      <c r="I115" s="156"/>
    </row>
    <row r="116" spans="1:9" ht="22.5">
      <c r="A116" s="155">
        <v>314001</v>
      </c>
      <c r="B116" s="155">
        <v>110</v>
      </c>
      <c r="C116" s="156" t="s">
        <v>163</v>
      </c>
      <c r="D116" s="155"/>
      <c r="E116" s="156" t="s">
        <v>163</v>
      </c>
      <c r="F116" s="156" t="s">
        <v>44</v>
      </c>
      <c r="G116" s="155" t="s">
        <v>12</v>
      </c>
      <c r="H116" s="155"/>
      <c r="I116" s="156"/>
    </row>
    <row r="117" spans="1:9" ht="22.5">
      <c r="A117" s="155">
        <v>371001</v>
      </c>
      <c r="B117" s="155">
        <v>111</v>
      </c>
      <c r="C117" s="156" t="s">
        <v>164</v>
      </c>
      <c r="D117" s="155"/>
      <c r="E117" s="156" t="s">
        <v>164</v>
      </c>
      <c r="F117" s="156" t="s">
        <v>34</v>
      </c>
      <c r="G117" s="155" t="s">
        <v>12</v>
      </c>
      <c r="H117" s="155"/>
      <c r="I117" s="156"/>
    </row>
    <row r="118" spans="1:9" ht="22.5">
      <c r="A118" s="155">
        <v>372001</v>
      </c>
      <c r="B118" s="155">
        <v>112</v>
      </c>
      <c r="C118" s="156" t="s">
        <v>165</v>
      </c>
      <c r="D118" s="155"/>
      <c r="E118" s="156" t="s">
        <v>165</v>
      </c>
      <c r="F118" s="156" t="s">
        <v>34</v>
      </c>
      <c r="G118" s="155" t="s">
        <v>12</v>
      </c>
      <c r="H118" s="155"/>
      <c r="I118" s="156"/>
    </row>
    <row r="119" spans="1:9" ht="22.5">
      <c r="A119" s="155">
        <v>415001</v>
      </c>
      <c r="B119" s="155">
        <v>113</v>
      </c>
      <c r="C119" s="156" t="s">
        <v>166</v>
      </c>
      <c r="D119" s="155"/>
      <c r="E119" s="156" t="s">
        <v>166</v>
      </c>
      <c r="F119" s="156" t="s">
        <v>31</v>
      </c>
      <c r="G119" s="155" t="s">
        <v>12</v>
      </c>
      <c r="H119" s="155"/>
      <c r="I119" s="156"/>
    </row>
    <row r="120" spans="1:9" ht="22.5">
      <c r="A120" s="155">
        <v>426001</v>
      </c>
      <c r="B120" s="155">
        <v>114</v>
      </c>
      <c r="C120" s="156" t="s">
        <v>167</v>
      </c>
      <c r="D120" s="155"/>
      <c r="E120" s="156" t="s">
        <v>167</v>
      </c>
      <c r="F120" s="156" t="s">
        <v>31</v>
      </c>
      <c r="G120" s="155" t="s">
        <v>12</v>
      </c>
      <c r="H120" s="155"/>
      <c r="I120" s="156"/>
    </row>
    <row r="121" spans="1:9" ht="22.5">
      <c r="A121" s="155">
        <v>412001</v>
      </c>
      <c r="B121" s="155">
        <v>115</v>
      </c>
      <c r="C121" s="156" t="s">
        <v>168</v>
      </c>
      <c r="D121" s="155"/>
      <c r="E121" s="156" t="s">
        <v>168</v>
      </c>
      <c r="F121" s="156" t="s">
        <v>31</v>
      </c>
      <c r="G121" s="155" t="s">
        <v>12</v>
      </c>
      <c r="H121" s="155"/>
      <c r="I121" s="156"/>
    </row>
    <row r="122" spans="1:9" ht="22.5">
      <c r="A122" s="155">
        <v>336001</v>
      </c>
      <c r="B122" s="155">
        <v>116</v>
      </c>
      <c r="C122" s="156" t="s">
        <v>169</v>
      </c>
      <c r="D122" s="155"/>
      <c r="E122" s="156" t="s">
        <v>169</v>
      </c>
      <c r="F122" s="156" t="s">
        <v>29</v>
      </c>
      <c r="G122" s="155" t="s">
        <v>12</v>
      </c>
      <c r="H122" s="155"/>
      <c r="I122" s="156"/>
    </row>
    <row r="123" spans="1:9" ht="22.5">
      <c r="A123" s="155">
        <v>474001</v>
      </c>
      <c r="B123" s="155">
        <v>117</v>
      </c>
      <c r="C123" s="156" t="s">
        <v>170</v>
      </c>
      <c r="D123" s="155"/>
      <c r="E123" s="156" t="s">
        <v>170</v>
      </c>
      <c r="F123" s="156" t="s">
        <v>34</v>
      </c>
      <c r="G123" s="155" t="s">
        <v>12</v>
      </c>
      <c r="H123" s="155"/>
      <c r="I123" s="156"/>
    </row>
    <row r="124" spans="1:9" ht="22.5">
      <c r="A124" s="155">
        <v>478001</v>
      </c>
      <c r="B124" s="155">
        <v>118</v>
      </c>
      <c r="C124" s="156" t="s">
        <v>171</v>
      </c>
      <c r="D124" s="155"/>
      <c r="E124" s="156" t="s">
        <v>171</v>
      </c>
      <c r="F124" s="156" t="s">
        <v>34</v>
      </c>
      <c r="G124" s="155" t="s">
        <v>12</v>
      </c>
      <c r="H124" s="155"/>
      <c r="I124" s="156"/>
    </row>
    <row r="125" spans="1:9" ht="22.5">
      <c r="A125" s="155">
        <v>370001</v>
      </c>
      <c r="B125" s="155">
        <v>119</v>
      </c>
      <c r="C125" s="156" t="s">
        <v>172</v>
      </c>
      <c r="D125" s="155"/>
      <c r="E125" s="156" t="s">
        <v>172</v>
      </c>
      <c r="F125" s="156" t="s">
        <v>34</v>
      </c>
      <c r="G125" s="155" t="s">
        <v>12</v>
      </c>
      <c r="H125" s="155"/>
      <c r="I125" s="156"/>
    </row>
    <row r="126" spans="1:9" ht="22.5">
      <c r="A126" s="155">
        <v>270004</v>
      </c>
      <c r="B126" s="155">
        <v>120</v>
      </c>
      <c r="C126" s="156" t="s">
        <v>173</v>
      </c>
      <c r="D126" s="155"/>
      <c r="E126" s="156" t="s">
        <v>173</v>
      </c>
      <c r="F126" s="156" t="s">
        <v>20</v>
      </c>
      <c r="G126" s="155" t="s">
        <v>12</v>
      </c>
      <c r="H126" s="155"/>
      <c r="I126" s="156"/>
    </row>
    <row r="127" spans="1:9" ht="22.5">
      <c r="A127" s="155">
        <v>250005</v>
      </c>
      <c r="B127" s="155">
        <v>121</v>
      </c>
      <c r="C127" s="156" t="s">
        <v>174</v>
      </c>
      <c r="D127" s="155"/>
      <c r="E127" s="156" t="s">
        <v>174</v>
      </c>
      <c r="F127" s="156" t="s">
        <v>20</v>
      </c>
      <c r="G127" s="155" t="s">
        <v>175</v>
      </c>
      <c r="H127" s="155"/>
      <c r="I127" s="156"/>
    </row>
    <row r="128" spans="1:9" ht="22.5">
      <c r="A128" s="155">
        <v>250006</v>
      </c>
      <c r="B128" s="155">
        <v>122</v>
      </c>
      <c r="C128" s="156" t="s">
        <v>176</v>
      </c>
      <c r="D128" s="155"/>
      <c r="E128" s="156" t="s">
        <v>176</v>
      </c>
      <c r="F128" s="156" t="s">
        <v>20</v>
      </c>
      <c r="G128" s="155" t="s">
        <v>175</v>
      </c>
      <c r="H128" s="155"/>
      <c r="I128" s="156"/>
    </row>
    <row r="129" spans="1:9" ht="22.5">
      <c r="A129" s="155">
        <v>250007</v>
      </c>
      <c r="B129" s="155">
        <v>123</v>
      </c>
      <c r="C129" s="156" t="s">
        <v>177</v>
      </c>
      <c r="D129" s="155"/>
      <c r="E129" s="156" t="s">
        <v>177</v>
      </c>
      <c r="F129" s="156" t="s">
        <v>20</v>
      </c>
      <c r="G129" s="155" t="s">
        <v>175</v>
      </c>
      <c r="H129" s="155"/>
      <c r="I129" s="156"/>
    </row>
    <row r="130" spans="1:9" ht="22.5">
      <c r="A130" s="155">
        <v>250008</v>
      </c>
      <c r="B130" s="155">
        <v>124</v>
      </c>
      <c r="C130" s="156" t="s">
        <v>178</v>
      </c>
      <c r="D130" s="155"/>
      <c r="E130" s="156" t="s">
        <v>178</v>
      </c>
      <c r="F130" s="156" t="s">
        <v>20</v>
      </c>
      <c r="G130" s="155" t="s">
        <v>175</v>
      </c>
      <c r="H130" s="155"/>
      <c r="I130" s="156"/>
    </row>
    <row r="131" spans="1:9" ht="22.5">
      <c r="A131" s="155">
        <v>250009</v>
      </c>
      <c r="B131" s="155">
        <v>125</v>
      </c>
      <c r="C131" s="156" t="s">
        <v>179</v>
      </c>
      <c r="D131" s="155"/>
      <c r="E131" s="156" t="s">
        <v>179</v>
      </c>
      <c r="F131" s="156" t="s">
        <v>20</v>
      </c>
      <c r="G131" s="155" t="s">
        <v>175</v>
      </c>
      <c r="H131" s="155"/>
      <c r="I131" s="156"/>
    </row>
    <row r="132" spans="1:9" ht="22.5">
      <c r="A132" s="155">
        <v>250010</v>
      </c>
      <c r="B132" s="155">
        <v>126</v>
      </c>
      <c r="C132" s="156" t="s">
        <v>180</v>
      </c>
      <c r="D132" s="155"/>
      <c r="E132" s="156" t="s">
        <v>180</v>
      </c>
      <c r="F132" s="156" t="s">
        <v>20</v>
      </c>
      <c r="G132" s="155" t="s">
        <v>175</v>
      </c>
      <c r="H132" s="155"/>
      <c r="I132" s="156"/>
    </row>
    <row r="133" spans="1:9" ht="22.5">
      <c r="A133" s="155">
        <v>250011</v>
      </c>
      <c r="B133" s="155">
        <v>127</v>
      </c>
      <c r="C133" s="156" t="s">
        <v>181</v>
      </c>
      <c r="D133" s="155"/>
      <c r="E133" s="156" t="s">
        <v>181</v>
      </c>
      <c r="F133" s="156" t="s">
        <v>20</v>
      </c>
      <c r="G133" s="155" t="s">
        <v>175</v>
      </c>
      <c r="H133" s="155"/>
      <c r="I133" s="156"/>
    </row>
    <row r="134" spans="1:9" ht="22.5">
      <c r="A134" s="155">
        <v>250012</v>
      </c>
      <c r="B134" s="155">
        <v>128</v>
      </c>
      <c r="C134" s="156" t="s">
        <v>182</v>
      </c>
      <c r="D134" s="155"/>
      <c r="E134" s="156" t="s">
        <v>182</v>
      </c>
      <c r="F134" s="156" t="s">
        <v>20</v>
      </c>
      <c r="G134" s="155" t="s">
        <v>175</v>
      </c>
      <c r="H134" s="155"/>
      <c r="I134" s="156"/>
    </row>
    <row r="135" spans="1:9" ht="22.5">
      <c r="A135" s="155">
        <v>250013</v>
      </c>
      <c r="B135" s="155">
        <v>129</v>
      </c>
      <c r="C135" s="156" t="s">
        <v>183</v>
      </c>
      <c r="D135" s="155"/>
      <c r="E135" s="156" t="s">
        <v>183</v>
      </c>
      <c r="F135" s="156" t="s">
        <v>20</v>
      </c>
      <c r="G135" s="155" t="s">
        <v>175</v>
      </c>
      <c r="H135" s="155"/>
      <c r="I135" s="156"/>
    </row>
    <row r="136" spans="1:9" ht="22.5">
      <c r="A136" s="155">
        <v>250014</v>
      </c>
      <c r="B136" s="155">
        <v>130</v>
      </c>
      <c r="C136" s="156" t="s">
        <v>184</v>
      </c>
      <c r="D136" s="155"/>
      <c r="E136" s="156" t="s">
        <v>184</v>
      </c>
      <c r="F136" s="156" t="s">
        <v>20</v>
      </c>
      <c r="G136" s="155" t="s">
        <v>175</v>
      </c>
      <c r="H136" s="155"/>
      <c r="I136" s="156"/>
    </row>
    <row r="137" spans="1:9" ht="22.5">
      <c r="A137" s="155">
        <v>250015</v>
      </c>
      <c r="B137" s="155">
        <v>131</v>
      </c>
      <c r="C137" s="156" t="s">
        <v>185</v>
      </c>
      <c r="D137" s="155"/>
      <c r="E137" s="156" t="s">
        <v>185</v>
      </c>
      <c r="F137" s="156" t="s">
        <v>20</v>
      </c>
      <c r="G137" s="155" t="s">
        <v>175</v>
      </c>
      <c r="H137" s="155"/>
      <c r="I137" s="156"/>
    </row>
    <row r="138" spans="1:9" ht="22.5">
      <c r="A138" s="155">
        <v>250016</v>
      </c>
      <c r="B138" s="155">
        <v>132</v>
      </c>
      <c r="C138" s="156" t="s">
        <v>186</v>
      </c>
      <c r="D138" s="155"/>
      <c r="E138" s="156" t="s">
        <v>186</v>
      </c>
      <c r="F138" s="156" t="s">
        <v>20</v>
      </c>
      <c r="G138" s="155" t="s">
        <v>175</v>
      </c>
      <c r="H138" s="155"/>
      <c r="I138" s="156"/>
    </row>
    <row r="139" spans="1:9" ht="22.5">
      <c r="A139" s="155">
        <v>250017</v>
      </c>
      <c r="B139" s="155">
        <v>133</v>
      </c>
      <c r="C139" s="156" t="s">
        <v>187</v>
      </c>
      <c r="D139" s="155"/>
      <c r="E139" s="156" t="s">
        <v>187</v>
      </c>
      <c r="F139" s="156" t="s">
        <v>20</v>
      </c>
      <c r="G139" s="155" t="s">
        <v>175</v>
      </c>
      <c r="H139" s="155"/>
      <c r="I139" s="156"/>
    </row>
    <row r="140" spans="1:9" ht="22.5">
      <c r="A140" s="155">
        <v>250018</v>
      </c>
      <c r="B140" s="155">
        <v>134</v>
      </c>
      <c r="C140" s="156" t="s">
        <v>188</v>
      </c>
      <c r="D140" s="155"/>
      <c r="E140" s="156" t="s">
        <v>188</v>
      </c>
      <c r="F140" s="156" t="s">
        <v>20</v>
      </c>
      <c r="G140" s="155" t="s">
        <v>175</v>
      </c>
      <c r="H140" s="155"/>
      <c r="I140" s="156"/>
    </row>
    <row r="141" spans="1:9" ht="22.5">
      <c r="A141" s="155">
        <v>250019</v>
      </c>
      <c r="B141" s="155">
        <v>135</v>
      </c>
      <c r="C141" s="156" t="s">
        <v>189</v>
      </c>
      <c r="D141" s="155"/>
      <c r="E141" s="156" t="s">
        <v>189</v>
      </c>
      <c r="F141" s="156" t="s">
        <v>20</v>
      </c>
      <c r="G141" s="155" t="s">
        <v>175</v>
      </c>
      <c r="H141" s="155"/>
      <c r="I141" s="156"/>
    </row>
    <row r="142" spans="1:9" ht="22.5">
      <c r="A142" s="155">
        <v>250021</v>
      </c>
      <c r="B142" s="155">
        <v>136</v>
      </c>
      <c r="C142" s="156" t="s">
        <v>190</v>
      </c>
      <c r="D142" s="155"/>
      <c r="E142" s="156" t="s">
        <v>190</v>
      </c>
      <c r="F142" s="156" t="s">
        <v>20</v>
      </c>
      <c r="G142" s="155" t="s">
        <v>175</v>
      </c>
      <c r="H142" s="155"/>
      <c r="I142" s="156"/>
    </row>
    <row r="143" spans="1:9" ht="22.5">
      <c r="A143" s="155">
        <v>250048</v>
      </c>
      <c r="B143" s="155">
        <v>137</v>
      </c>
      <c r="C143" s="156" t="s">
        <v>191</v>
      </c>
      <c r="D143" s="155"/>
      <c r="E143" s="156" t="s">
        <v>191</v>
      </c>
      <c r="F143" s="156" t="s">
        <v>20</v>
      </c>
      <c r="G143" s="155" t="s">
        <v>175</v>
      </c>
      <c r="H143" s="155"/>
      <c r="I143" s="156"/>
    </row>
    <row r="144" spans="1:9" ht="22.5">
      <c r="A144" s="155">
        <v>250050</v>
      </c>
      <c r="B144" s="155">
        <v>138</v>
      </c>
      <c r="C144" s="156" t="s">
        <v>192</v>
      </c>
      <c r="D144" s="155"/>
      <c r="E144" s="156" t="s">
        <v>192</v>
      </c>
      <c r="F144" s="156" t="s">
        <v>20</v>
      </c>
      <c r="G144" s="155" t="s">
        <v>175</v>
      </c>
      <c r="H144" s="155"/>
      <c r="I144" s="156"/>
    </row>
    <row r="145" spans="1:9" ht="22.5">
      <c r="A145" s="155">
        <v>250051</v>
      </c>
      <c r="B145" s="155">
        <v>139</v>
      </c>
      <c r="C145" s="156" t="s">
        <v>193</v>
      </c>
      <c r="D145" s="155"/>
      <c r="E145" s="156" t="s">
        <v>193</v>
      </c>
      <c r="F145" s="156" t="s">
        <v>20</v>
      </c>
      <c r="G145" s="155" t="s">
        <v>175</v>
      </c>
      <c r="H145" s="155"/>
      <c r="I145" s="156"/>
    </row>
    <row r="146" spans="1:9" ht="22.5">
      <c r="A146" s="155">
        <v>250053</v>
      </c>
      <c r="B146" s="155">
        <v>140</v>
      </c>
      <c r="C146" s="156" t="s">
        <v>194</v>
      </c>
      <c r="D146" s="155"/>
      <c r="E146" s="156" t="s">
        <v>194</v>
      </c>
      <c r="F146" s="156" t="s">
        <v>20</v>
      </c>
      <c r="G146" s="155" t="s">
        <v>175</v>
      </c>
      <c r="H146" s="155"/>
      <c r="I146" s="156"/>
    </row>
    <row r="147" spans="1:9" ht="22.5">
      <c r="A147" s="155">
        <v>250054</v>
      </c>
      <c r="B147" s="155">
        <v>141</v>
      </c>
      <c r="C147" s="156" t="s">
        <v>195</v>
      </c>
      <c r="D147" s="155"/>
      <c r="E147" s="156" t="s">
        <v>195</v>
      </c>
      <c r="F147" s="156" t="s">
        <v>20</v>
      </c>
      <c r="G147" s="155" t="s">
        <v>175</v>
      </c>
      <c r="H147" s="155"/>
      <c r="I147" s="156"/>
    </row>
    <row r="148" spans="1:9" ht="22.5">
      <c r="A148" s="155">
        <v>250055</v>
      </c>
      <c r="B148" s="155">
        <v>142</v>
      </c>
      <c r="C148" s="156" t="s">
        <v>196</v>
      </c>
      <c r="D148" s="155"/>
      <c r="E148" s="156" t="s">
        <v>196</v>
      </c>
      <c r="F148" s="156" t="s">
        <v>20</v>
      </c>
      <c r="G148" s="155" t="s">
        <v>175</v>
      </c>
      <c r="H148" s="155"/>
      <c r="I148" s="156"/>
    </row>
    <row r="149" spans="1:9" ht="22.5">
      <c r="A149" s="155">
        <v>250057</v>
      </c>
      <c r="B149" s="155">
        <v>143</v>
      </c>
      <c r="C149" s="156" t="s">
        <v>197</v>
      </c>
      <c r="D149" s="155"/>
      <c r="E149" s="156" t="s">
        <v>197</v>
      </c>
      <c r="F149" s="156" t="s">
        <v>20</v>
      </c>
      <c r="G149" s="155" t="s">
        <v>175</v>
      </c>
      <c r="H149" s="155"/>
      <c r="I149" s="156"/>
    </row>
    <row r="150" spans="1:9" ht="22.5">
      <c r="A150" s="155">
        <v>250058</v>
      </c>
      <c r="B150" s="155">
        <v>144</v>
      </c>
      <c r="C150" s="156" t="s">
        <v>198</v>
      </c>
      <c r="D150" s="155"/>
      <c r="E150" s="156" t="s">
        <v>198</v>
      </c>
      <c r="F150" s="156" t="s">
        <v>20</v>
      </c>
      <c r="G150" s="155" t="s">
        <v>175</v>
      </c>
      <c r="H150" s="155"/>
      <c r="I150" s="156"/>
    </row>
    <row r="151" spans="1:9" ht="22.5">
      <c r="A151" s="155">
        <v>361001</v>
      </c>
      <c r="B151" s="155">
        <v>145</v>
      </c>
      <c r="C151" s="156" t="s">
        <v>199</v>
      </c>
      <c r="D151" s="155"/>
      <c r="E151" s="156" t="s">
        <v>199</v>
      </c>
      <c r="F151" s="156" t="s">
        <v>34</v>
      </c>
      <c r="G151" s="155" t="s">
        <v>12</v>
      </c>
      <c r="H151" s="155"/>
      <c r="I151" s="156"/>
    </row>
    <row r="152" spans="1:9" ht="22.5">
      <c r="A152" s="155">
        <v>362001</v>
      </c>
      <c r="B152" s="155">
        <v>146</v>
      </c>
      <c r="C152" s="156" t="s">
        <v>200</v>
      </c>
      <c r="D152" s="155"/>
      <c r="E152" s="156" t="s">
        <v>200</v>
      </c>
      <c r="F152" s="156" t="s">
        <v>34</v>
      </c>
      <c r="G152" s="155" t="s">
        <v>12</v>
      </c>
      <c r="H152" s="155"/>
      <c r="I152" s="156"/>
    </row>
    <row r="153" spans="1:9" ht="22.5">
      <c r="A153" s="155">
        <v>373001</v>
      </c>
      <c r="B153" s="155">
        <v>147</v>
      </c>
      <c r="C153" s="156" t="s">
        <v>201</v>
      </c>
      <c r="D153" s="155"/>
      <c r="E153" s="156" t="s">
        <v>201</v>
      </c>
      <c r="F153" s="156" t="s">
        <v>34</v>
      </c>
      <c r="G153" s="155" t="s">
        <v>12</v>
      </c>
      <c r="H153" s="155"/>
      <c r="I153" s="156"/>
    </row>
    <row r="154" spans="1:9" ht="22.5">
      <c r="A154" s="155">
        <v>470001</v>
      </c>
      <c r="B154" s="155">
        <v>148</v>
      </c>
      <c r="C154" s="156" t="s">
        <v>202</v>
      </c>
      <c r="D154" s="155"/>
      <c r="E154" s="156" t="s">
        <v>202</v>
      </c>
      <c r="F154" s="156" t="s">
        <v>34</v>
      </c>
      <c r="G154" s="155" t="s">
        <v>12</v>
      </c>
      <c r="H154" s="155"/>
      <c r="I154" s="156"/>
    </row>
    <row r="155" spans="1:9" ht="22.5">
      <c r="A155" s="155">
        <v>471001</v>
      </c>
      <c r="B155" s="155">
        <v>149</v>
      </c>
      <c r="C155" s="156" t="s">
        <v>203</v>
      </c>
      <c r="D155" s="155"/>
      <c r="E155" s="156" t="s">
        <v>203</v>
      </c>
      <c r="F155" s="156" t="s">
        <v>34</v>
      </c>
      <c r="G155" s="155" t="s">
        <v>12</v>
      </c>
      <c r="H155" s="155"/>
      <c r="I155" s="156"/>
    </row>
    <row r="156" spans="1:9" ht="22.5">
      <c r="A156" s="155">
        <v>363001</v>
      </c>
      <c r="B156" s="155">
        <v>150</v>
      </c>
      <c r="C156" s="156" t="s">
        <v>204</v>
      </c>
      <c r="D156" s="155"/>
      <c r="E156" s="156" t="s">
        <v>204</v>
      </c>
      <c r="F156" s="156" t="s">
        <v>34</v>
      </c>
      <c r="G156" s="155" t="s">
        <v>12</v>
      </c>
      <c r="H156" s="155"/>
      <c r="I156" s="156"/>
    </row>
    <row r="157" spans="1:9" ht="22.5">
      <c r="A157" s="155">
        <v>450001</v>
      </c>
      <c r="B157" s="155">
        <v>151</v>
      </c>
      <c r="C157" s="156" t="s">
        <v>205</v>
      </c>
      <c r="D157" s="155"/>
      <c r="E157" s="156" t="s">
        <v>205</v>
      </c>
      <c r="F157" s="156" t="s">
        <v>20</v>
      </c>
      <c r="G157" s="155" t="s">
        <v>12</v>
      </c>
      <c r="H157" s="155"/>
      <c r="I157" s="156"/>
    </row>
    <row r="158" spans="1:9" ht="22.5">
      <c r="A158" s="155">
        <v>454001</v>
      </c>
      <c r="B158" s="155">
        <v>152</v>
      </c>
      <c r="C158" s="156" t="s">
        <v>206</v>
      </c>
      <c r="D158" s="155"/>
      <c r="E158" s="156" t="s">
        <v>206</v>
      </c>
      <c r="F158" s="156" t="s">
        <v>34</v>
      </c>
      <c r="G158" s="155" t="s">
        <v>12</v>
      </c>
      <c r="H158" s="155"/>
      <c r="I158" s="156"/>
    </row>
    <row r="159" spans="1:9" ht="22.5">
      <c r="A159" s="155">
        <v>455001</v>
      </c>
      <c r="B159" s="155">
        <v>153</v>
      </c>
      <c r="C159" s="156" t="s">
        <v>207</v>
      </c>
      <c r="D159" s="155"/>
      <c r="E159" s="156" t="s">
        <v>207</v>
      </c>
      <c r="F159" s="156" t="s">
        <v>34</v>
      </c>
      <c r="G159" s="155" t="s">
        <v>12</v>
      </c>
      <c r="H159" s="155"/>
      <c r="I159" s="156"/>
    </row>
    <row r="160" spans="1:9" ht="22.5">
      <c r="A160" s="155">
        <v>457001</v>
      </c>
      <c r="B160" s="155">
        <v>154</v>
      </c>
      <c r="C160" s="156" t="s">
        <v>208</v>
      </c>
      <c r="D160" s="155"/>
      <c r="E160" s="156" t="s">
        <v>208</v>
      </c>
      <c r="F160" s="156" t="s">
        <v>34</v>
      </c>
      <c r="G160" s="155" t="s">
        <v>12</v>
      </c>
      <c r="H160" s="155"/>
      <c r="I160" s="156"/>
    </row>
    <row r="161" spans="1:9" ht="22.5">
      <c r="A161" s="155">
        <v>459001</v>
      </c>
      <c r="B161" s="155">
        <v>155</v>
      </c>
      <c r="C161" s="156" t="s">
        <v>209</v>
      </c>
      <c r="D161" s="155"/>
      <c r="E161" s="156" t="s">
        <v>209</v>
      </c>
      <c r="F161" s="156" t="s">
        <v>34</v>
      </c>
      <c r="G161" s="155" t="s">
        <v>12</v>
      </c>
      <c r="H161" s="155"/>
      <c r="I161" s="156"/>
    </row>
    <row r="162" spans="1:9" ht="22.5">
      <c r="A162" s="155">
        <v>461001</v>
      </c>
      <c r="B162" s="155">
        <v>156</v>
      </c>
      <c r="C162" s="156" t="s">
        <v>210</v>
      </c>
      <c r="D162" s="155"/>
      <c r="E162" s="156" t="s">
        <v>210</v>
      </c>
      <c r="F162" s="156" t="s">
        <v>34</v>
      </c>
      <c r="G162" s="155" t="s">
        <v>12</v>
      </c>
      <c r="H162" s="155"/>
      <c r="I162" s="156"/>
    </row>
    <row r="163" spans="1:9" ht="22.5">
      <c r="A163" s="155">
        <v>463001</v>
      </c>
      <c r="B163" s="155">
        <v>157</v>
      </c>
      <c r="C163" s="156" t="s">
        <v>211</v>
      </c>
      <c r="D163" s="155"/>
      <c r="E163" s="156" t="s">
        <v>211</v>
      </c>
      <c r="F163" s="156" t="s">
        <v>34</v>
      </c>
      <c r="G163" s="155" t="s">
        <v>12</v>
      </c>
      <c r="H163" s="155"/>
      <c r="I163" s="156"/>
    </row>
    <row r="164" spans="1:9" ht="22.5">
      <c r="A164" s="155">
        <v>465001</v>
      </c>
      <c r="B164" s="155">
        <v>158</v>
      </c>
      <c r="C164" s="156" t="s">
        <v>212</v>
      </c>
      <c r="D164" s="155"/>
      <c r="E164" s="156" t="s">
        <v>212</v>
      </c>
      <c r="F164" s="156" t="s">
        <v>34</v>
      </c>
      <c r="G164" s="155" t="s">
        <v>12</v>
      </c>
      <c r="H164" s="155"/>
      <c r="I164" s="156"/>
    </row>
    <row r="165" spans="1:9" ht="22.5">
      <c r="A165" s="155">
        <v>466001</v>
      </c>
      <c r="B165" s="155">
        <v>159</v>
      </c>
      <c r="C165" s="156" t="s">
        <v>213</v>
      </c>
      <c r="D165" s="155"/>
      <c r="E165" s="156" t="s">
        <v>213</v>
      </c>
      <c r="F165" s="156" t="s">
        <v>34</v>
      </c>
      <c r="G165" s="155" t="s">
        <v>12</v>
      </c>
      <c r="H165" s="155"/>
      <c r="I165" s="156"/>
    </row>
    <row r="166" spans="1:9" ht="22.5">
      <c r="A166" s="155">
        <v>467001</v>
      </c>
      <c r="B166" s="155">
        <v>160</v>
      </c>
      <c r="C166" s="156" t="s">
        <v>214</v>
      </c>
      <c r="D166" s="155"/>
      <c r="E166" s="156" t="s">
        <v>214</v>
      </c>
      <c r="F166" s="156" t="s">
        <v>34</v>
      </c>
      <c r="G166" s="155" t="s">
        <v>12</v>
      </c>
      <c r="H166" s="155"/>
      <c r="I166" s="156"/>
    </row>
    <row r="167" spans="1:9" ht="22.5">
      <c r="A167" s="155">
        <v>469001</v>
      </c>
      <c r="B167" s="155">
        <v>161</v>
      </c>
      <c r="C167" s="156" t="s">
        <v>215</v>
      </c>
      <c r="D167" s="155"/>
      <c r="E167" s="156" t="s">
        <v>215</v>
      </c>
      <c r="F167" s="156" t="s">
        <v>34</v>
      </c>
      <c r="G167" s="155" t="s">
        <v>12</v>
      </c>
      <c r="H167" s="155"/>
      <c r="I167" s="156"/>
    </row>
    <row r="168" spans="1:9" ht="22.5">
      <c r="A168" s="155">
        <v>250059</v>
      </c>
      <c r="B168" s="155">
        <v>162</v>
      </c>
      <c r="C168" s="156" t="s">
        <v>216</v>
      </c>
      <c r="D168" s="155"/>
      <c r="E168" s="156" t="s">
        <v>216</v>
      </c>
      <c r="F168" s="156" t="s">
        <v>20</v>
      </c>
      <c r="G168" s="155" t="s">
        <v>175</v>
      </c>
      <c r="H168" s="155"/>
      <c r="I168" s="156"/>
    </row>
    <row r="169" spans="1:9" ht="22.5">
      <c r="A169" s="155">
        <v>601001</v>
      </c>
      <c r="B169" s="155">
        <v>163</v>
      </c>
      <c r="C169" s="156" t="s">
        <v>217</v>
      </c>
      <c r="D169" s="155"/>
      <c r="E169" s="156" t="s">
        <v>217</v>
      </c>
      <c r="F169" s="156" t="s">
        <v>11</v>
      </c>
      <c r="G169" s="155" t="s">
        <v>12</v>
      </c>
      <c r="H169" s="155"/>
      <c r="I169" s="156"/>
    </row>
    <row r="170" spans="1:9" ht="22.5">
      <c r="A170" s="155">
        <v>602001</v>
      </c>
      <c r="B170" s="155">
        <v>164</v>
      </c>
      <c r="C170" s="156" t="s">
        <v>218</v>
      </c>
      <c r="D170" s="155"/>
      <c r="E170" s="156" t="s">
        <v>218</v>
      </c>
      <c r="F170" s="156" t="s">
        <v>11</v>
      </c>
      <c r="G170" s="155" t="s">
        <v>12</v>
      </c>
      <c r="H170" s="155"/>
      <c r="I170" s="156"/>
    </row>
    <row r="171" spans="1:9" ht="22.5">
      <c r="A171" s="155">
        <v>603001</v>
      </c>
      <c r="B171" s="155">
        <v>165</v>
      </c>
      <c r="C171" s="156" t="s">
        <v>219</v>
      </c>
      <c r="D171" s="155"/>
      <c r="E171" s="156" t="s">
        <v>219</v>
      </c>
      <c r="F171" s="156" t="s">
        <v>11</v>
      </c>
      <c r="G171" s="155" t="s">
        <v>12</v>
      </c>
      <c r="H171" s="155"/>
      <c r="I171" s="156"/>
    </row>
    <row r="172" spans="1:9" ht="22.5">
      <c r="A172" s="155">
        <v>604001</v>
      </c>
      <c r="B172" s="155">
        <v>166</v>
      </c>
      <c r="C172" s="156" t="s">
        <v>220</v>
      </c>
      <c r="D172" s="155"/>
      <c r="E172" s="156" t="s">
        <v>220</v>
      </c>
      <c r="F172" s="156" t="s">
        <v>11</v>
      </c>
      <c r="G172" s="155" t="s">
        <v>12</v>
      </c>
      <c r="H172" s="155"/>
      <c r="I172" s="156"/>
    </row>
    <row r="173" spans="1:9" ht="22.5">
      <c r="A173" s="155">
        <v>605001</v>
      </c>
      <c r="B173" s="155">
        <v>167</v>
      </c>
      <c r="C173" s="156" t="s">
        <v>221</v>
      </c>
      <c r="D173" s="155"/>
      <c r="E173" s="156" t="s">
        <v>221</v>
      </c>
      <c r="F173" s="156" t="s">
        <v>11</v>
      </c>
      <c r="G173" s="155" t="s">
        <v>12</v>
      </c>
      <c r="H173" s="155"/>
      <c r="I173" s="156"/>
    </row>
    <row r="174" spans="1:9" ht="22.5">
      <c r="A174" s="155">
        <v>606001</v>
      </c>
      <c r="B174" s="155">
        <v>168</v>
      </c>
      <c r="C174" s="156" t="s">
        <v>222</v>
      </c>
      <c r="D174" s="155"/>
      <c r="E174" s="156" t="s">
        <v>222</v>
      </c>
      <c r="F174" s="156" t="s">
        <v>11</v>
      </c>
      <c r="G174" s="155" t="s">
        <v>12</v>
      </c>
      <c r="H174" s="155"/>
      <c r="I174" s="156"/>
    </row>
    <row r="175" spans="1:9" ht="22.5">
      <c r="A175" s="155">
        <v>607001</v>
      </c>
      <c r="B175" s="155">
        <v>169</v>
      </c>
      <c r="C175" s="156" t="s">
        <v>223</v>
      </c>
      <c r="D175" s="155"/>
      <c r="E175" s="156" t="s">
        <v>223</v>
      </c>
      <c r="F175" s="156" t="s">
        <v>11</v>
      </c>
      <c r="G175" s="155" t="s">
        <v>12</v>
      </c>
      <c r="H175" s="155"/>
      <c r="I175" s="156"/>
    </row>
    <row r="176" spans="1:9" ht="22.5">
      <c r="A176" s="155">
        <v>608001</v>
      </c>
      <c r="B176" s="155">
        <v>170</v>
      </c>
      <c r="C176" s="156" t="s">
        <v>224</v>
      </c>
      <c r="D176" s="155"/>
      <c r="E176" s="156" t="s">
        <v>224</v>
      </c>
      <c r="F176" s="156" t="s">
        <v>11</v>
      </c>
      <c r="G176" s="155" t="s">
        <v>12</v>
      </c>
      <c r="H176" s="155"/>
      <c r="I176" s="156"/>
    </row>
    <row r="177" spans="1:9" ht="22.5">
      <c r="A177" s="155">
        <v>609001</v>
      </c>
      <c r="B177" s="155">
        <v>171</v>
      </c>
      <c r="C177" s="156" t="s">
        <v>225</v>
      </c>
      <c r="D177" s="155"/>
      <c r="E177" s="156" t="s">
        <v>225</v>
      </c>
      <c r="F177" s="156" t="s">
        <v>11</v>
      </c>
      <c r="G177" s="155" t="s">
        <v>12</v>
      </c>
      <c r="H177" s="155"/>
      <c r="I177" s="156"/>
    </row>
    <row r="178" spans="1:9" ht="22.5">
      <c r="A178" s="155">
        <v>610001</v>
      </c>
      <c r="B178" s="155">
        <v>172</v>
      </c>
      <c r="C178" s="156" t="s">
        <v>226</v>
      </c>
      <c r="D178" s="155"/>
      <c r="E178" s="156" t="s">
        <v>226</v>
      </c>
      <c r="F178" s="156" t="s">
        <v>11</v>
      </c>
      <c r="G178" s="155" t="s">
        <v>12</v>
      </c>
      <c r="H178" s="155"/>
      <c r="I178" s="156"/>
    </row>
    <row r="179" spans="1:9" ht="22.5">
      <c r="A179" s="155">
        <v>611001</v>
      </c>
      <c r="B179" s="155">
        <v>173</v>
      </c>
      <c r="C179" s="156" t="s">
        <v>227</v>
      </c>
      <c r="D179" s="155"/>
      <c r="E179" s="156" t="s">
        <v>227</v>
      </c>
      <c r="F179" s="156" t="s">
        <v>11</v>
      </c>
      <c r="G179" s="155" t="s">
        <v>12</v>
      </c>
      <c r="H179" s="155"/>
      <c r="I179" s="156"/>
    </row>
    <row r="180" spans="1:9" ht="22.5">
      <c r="A180" s="155">
        <v>612001</v>
      </c>
      <c r="B180" s="155">
        <v>174</v>
      </c>
      <c r="C180" s="156" t="s">
        <v>228</v>
      </c>
      <c r="D180" s="155"/>
      <c r="E180" s="156" t="s">
        <v>228</v>
      </c>
      <c r="F180" s="156" t="s">
        <v>11</v>
      </c>
      <c r="G180" s="155" t="s">
        <v>12</v>
      </c>
      <c r="H180" s="155"/>
      <c r="I180" s="156"/>
    </row>
    <row r="181" spans="1:9" ht="22.5">
      <c r="A181" s="155">
        <v>613001</v>
      </c>
      <c r="B181" s="155">
        <v>175</v>
      </c>
      <c r="C181" s="156" t="s">
        <v>229</v>
      </c>
      <c r="D181" s="155"/>
      <c r="E181" s="156" t="s">
        <v>229</v>
      </c>
      <c r="F181" s="156" t="s">
        <v>11</v>
      </c>
      <c r="G181" s="155" t="s">
        <v>12</v>
      </c>
      <c r="H181" s="155"/>
      <c r="I181" s="156"/>
    </row>
    <row r="182" spans="1:9" ht="22.5">
      <c r="A182" s="155">
        <v>614001</v>
      </c>
      <c r="B182" s="155">
        <v>176</v>
      </c>
      <c r="C182" s="156" t="s">
        <v>230</v>
      </c>
      <c r="D182" s="155"/>
      <c r="E182" s="156" t="s">
        <v>230</v>
      </c>
      <c r="F182" s="156" t="s">
        <v>11</v>
      </c>
      <c r="G182" s="155" t="s">
        <v>12</v>
      </c>
      <c r="H182" s="155"/>
      <c r="I182" s="156"/>
    </row>
    <row r="183" spans="1:9" ht="22.5">
      <c r="A183" s="155">
        <v>615001</v>
      </c>
      <c r="B183" s="155">
        <v>177</v>
      </c>
      <c r="C183" s="156" t="s">
        <v>231</v>
      </c>
      <c r="D183" s="155"/>
      <c r="E183" s="156" t="s">
        <v>231</v>
      </c>
      <c r="F183" s="156" t="s">
        <v>11</v>
      </c>
      <c r="G183" s="155" t="s">
        <v>12</v>
      </c>
      <c r="H183" s="155"/>
      <c r="I183" s="156"/>
    </row>
    <row r="184" spans="1:9" ht="22.5">
      <c r="A184" s="155">
        <v>616001</v>
      </c>
      <c r="B184" s="155">
        <v>178</v>
      </c>
      <c r="C184" s="156" t="s">
        <v>232</v>
      </c>
      <c r="D184" s="155"/>
      <c r="E184" s="156" t="s">
        <v>232</v>
      </c>
      <c r="F184" s="156" t="s">
        <v>11</v>
      </c>
      <c r="G184" s="155" t="s">
        <v>12</v>
      </c>
      <c r="H184" s="155"/>
      <c r="I184" s="156"/>
    </row>
    <row r="185" spans="1:9" ht="22.5">
      <c r="A185" s="155">
        <v>617001</v>
      </c>
      <c r="B185" s="155">
        <v>179</v>
      </c>
      <c r="C185" s="156" t="s">
        <v>233</v>
      </c>
      <c r="D185" s="155"/>
      <c r="E185" s="156" t="s">
        <v>233</v>
      </c>
      <c r="F185" s="156" t="s">
        <v>11</v>
      </c>
      <c r="G185" s="155" t="s">
        <v>12</v>
      </c>
      <c r="H185" s="155"/>
      <c r="I185" s="156"/>
    </row>
    <row r="186" spans="1:9" ht="22.5">
      <c r="A186" s="155">
        <v>618001</v>
      </c>
      <c r="B186" s="155">
        <v>180</v>
      </c>
      <c r="C186" s="156" t="s">
        <v>234</v>
      </c>
      <c r="D186" s="155"/>
      <c r="E186" s="156" t="s">
        <v>234</v>
      </c>
      <c r="F186" s="156" t="s">
        <v>11</v>
      </c>
      <c r="G186" s="155" t="s">
        <v>12</v>
      </c>
      <c r="H186" s="155"/>
      <c r="I186" s="156"/>
    </row>
    <row r="187" spans="1:9" ht="22.5">
      <c r="A187" s="155">
        <v>619001</v>
      </c>
      <c r="B187" s="155">
        <v>181</v>
      </c>
      <c r="C187" s="156" t="s">
        <v>235</v>
      </c>
      <c r="D187" s="155"/>
      <c r="E187" s="156" t="s">
        <v>235</v>
      </c>
      <c r="F187" s="156" t="s">
        <v>11</v>
      </c>
      <c r="G187" s="155" t="s">
        <v>12</v>
      </c>
      <c r="H187" s="155"/>
      <c r="I187" s="156"/>
    </row>
    <row r="188" spans="1:9" ht="22.5">
      <c r="A188" s="155">
        <v>620001</v>
      </c>
      <c r="B188" s="155">
        <v>182</v>
      </c>
      <c r="C188" s="156" t="s">
        <v>236</v>
      </c>
      <c r="D188" s="155"/>
      <c r="E188" s="156" t="s">
        <v>236</v>
      </c>
      <c r="F188" s="156" t="s">
        <v>11</v>
      </c>
      <c r="G188" s="155" t="s">
        <v>12</v>
      </c>
      <c r="H188" s="155"/>
      <c r="I188" s="156"/>
    </row>
    <row r="189" spans="1:9" ht="22.5">
      <c r="A189" s="155">
        <v>621001</v>
      </c>
      <c r="B189" s="155">
        <v>183</v>
      </c>
      <c r="C189" s="156" t="s">
        <v>237</v>
      </c>
      <c r="D189" s="155"/>
      <c r="E189" s="156" t="s">
        <v>237</v>
      </c>
      <c r="F189" s="156" t="s">
        <v>11</v>
      </c>
      <c r="G189" s="155" t="s">
        <v>12</v>
      </c>
      <c r="H189" s="155"/>
      <c r="I189" s="156"/>
    </row>
    <row r="190" spans="1:9" ht="22.5">
      <c r="A190" s="155">
        <v>622001</v>
      </c>
      <c r="B190" s="155">
        <v>184</v>
      </c>
      <c r="C190" s="156" t="s">
        <v>238</v>
      </c>
      <c r="D190" s="155"/>
      <c r="E190" s="156" t="s">
        <v>238</v>
      </c>
      <c r="F190" s="156" t="s">
        <v>11</v>
      </c>
      <c r="G190" s="155" t="s">
        <v>12</v>
      </c>
      <c r="H190" s="155"/>
      <c r="I190" s="156"/>
    </row>
    <row r="191" spans="1:9" ht="22.5">
      <c r="A191" s="155">
        <v>623001</v>
      </c>
      <c r="B191" s="155">
        <v>185</v>
      </c>
      <c r="C191" s="156" t="s">
        <v>239</v>
      </c>
      <c r="D191" s="155"/>
      <c r="E191" s="156" t="s">
        <v>239</v>
      </c>
      <c r="F191" s="156" t="s">
        <v>11</v>
      </c>
      <c r="G191" s="155" t="s">
        <v>12</v>
      </c>
      <c r="H191" s="155"/>
      <c r="I191" s="156"/>
    </row>
    <row r="192" spans="1:9" ht="22.5">
      <c r="A192" s="155">
        <v>624001</v>
      </c>
      <c r="B192" s="155">
        <v>186</v>
      </c>
      <c r="C192" s="156" t="s">
        <v>240</v>
      </c>
      <c r="D192" s="155"/>
      <c r="E192" s="156" t="s">
        <v>240</v>
      </c>
      <c r="F192" s="156" t="s">
        <v>11</v>
      </c>
      <c r="G192" s="155" t="s">
        <v>12</v>
      </c>
      <c r="H192" s="155"/>
      <c r="I192" s="156"/>
    </row>
    <row r="193" spans="1:9" ht="22.5">
      <c r="A193" s="155">
        <v>625001</v>
      </c>
      <c r="B193" s="155">
        <v>187</v>
      </c>
      <c r="C193" s="156" t="s">
        <v>241</v>
      </c>
      <c r="D193" s="155"/>
      <c r="E193" s="156" t="s">
        <v>241</v>
      </c>
      <c r="F193" s="156" t="s">
        <v>11</v>
      </c>
      <c r="G193" s="155" t="s">
        <v>12</v>
      </c>
      <c r="H193" s="155"/>
      <c r="I193" s="156"/>
    </row>
    <row r="194" spans="1:9" ht="22.5">
      <c r="A194" s="155">
        <v>626001</v>
      </c>
      <c r="B194" s="155">
        <v>188</v>
      </c>
      <c r="C194" s="156" t="s">
        <v>242</v>
      </c>
      <c r="D194" s="155"/>
      <c r="E194" s="156" t="s">
        <v>242</v>
      </c>
      <c r="F194" s="156" t="s">
        <v>11</v>
      </c>
      <c r="G194" s="155" t="s">
        <v>12</v>
      </c>
      <c r="H194" s="155"/>
      <c r="I194" s="156"/>
    </row>
    <row r="195" spans="1:9" ht="22.5">
      <c r="A195" s="155">
        <v>627001</v>
      </c>
      <c r="B195" s="155">
        <v>189</v>
      </c>
      <c r="C195" s="156" t="s">
        <v>243</v>
      </c>
      <c r="D195" s="155"/>
      <c r="E195" s="156" t="s">
        <v>243</v>
      </c>
      <c r="F195" s="156" t="s">
        <v>11</v>
      </c>
      <c r="G195" s="155" t="s">
        <v>12</v>
      </c>
      <c r="H195" s="155"/>
      <c r="I195" s="156"/>
    </row>
    <row r="196" spans="1:9" ht="22.5">
      <c r="A196" s="155">
        <v>628001</v>
      </c>
      <c r="B196" s="155">
        <v>190</v>
      </c>
      <c r="C196" s="156" t="s">
        <v>244</v>
      </c>
      <c r="D196" s="155"/>
      <c r="E196" s="156" t="s">
        <v>244</v>
      </c>
      <c r="F196" s="156" t="s">
        <v>11</v>
      </c>
      <c r="G196" s="155" t="s">
        <v>12</v>
      </c>
      <c r="H196" s="155"/>
      <c r="I196" s="156"/>
    </row>
    <row r="197" spans="1:9" ht="22.5">
      <c r="A197" s="155">
        <v>629001</v>
      </c>
      <c r="B197" s="155">
        <v>191</v>
      </c>
      <c r="C197" s="156" t="s">
        <v>245</v>
      </c>
      <c r="D197" s="155"/>
      <c r="E197" s="156" t="s">
        <v>245</v>
      </c>
      <c r="F197" s="156" t="s">
        <v>11</v>
      </c>
      <c r="G197" s="155" t="s">
        <v>12</v>
      </c>
      <c r="H197" s="155"/>
      <c r="I197" s="156"/>
    </row>
    <row r="198" spans="1:9" ht="22.5">
      <c r="A198" s="155">
        <v>630001</v>
      </c>
      <c r="B198" s="155">
        <v>192</v>
      </c>
      <c r="C198" s="156" t="s">
        <v>246</v>
      </c>
      <c r="D198" s="155"/>
      <c r="E198" s="156" t="s">
        <v>246</v>
      </c>
      <c r="F198" s="156" t="s">
        <v>11</v>
      </c>
      <c r="G198" s="155" t="s">
        <v>12</v>
      </c>
      <c r="H198" s="155"/>
      <c r="I198" s="156"/>
    </row>
    <row r="199" spans="1:9" ht="22.5">
      <c r="A199" s="155">
        <v>631001</v>
      </c>
      <c r="B199" s="155">
        <v>193</v>
      </c>
      <c r="C199" s="156" t="s">
        <v>247</v>
      </c>
      <c r="D199" s="155"/>
      <c r="E199" s="156" t="s">
        <v>247</v>
      </c>
      <c r="F199" s="156" t="s">
        <v>11</v>
      </c>
      <c r="G199" s="155" t="s">
        <v>12</v>
      </c>
      <c r="H199" s="155"/>
      <c r="I199" s="156"/>
    </row>
    <row r="200" spans="1:9" ht="22.5">
      <c r="A200" s="155">
        <v>632001</v>
      </c>
      <c r="B200" s="155">
        <v>194</v>
      </c>
      <c r="C200" s="156" t="s">
        <v>248</v>
      </c>
      <c r="D200" s="155"/>
      <c r="E200" s="156" t="s">
        <v>248</v>
      </c>
      <c r="F200" s="156" t="s">
        <v>11</v>
      </c>
      <c r="G200" s="155" t="s">
        <v>12</v>
      </c>
      <c r="H200" s="155"/>
      <c r="I200" s="156"/>
    </row>
    <row r="201" spans="1:9" ht="22.5">
      <c r="A201" s="155">
        <v>633001</v>
      </c>
      <c r="B201" s="155">
        <v>195</v>
      </c>
      <c r="C201" s="156" t="s">
        <v>249</v>
      </c>
      <c r="D201" s="155"/>
      <c r="E201" s="156" t="s">
        <v>249</v>
      </c>
      <c r="F201" s="156" t="s">
        <v>11</v>
      </c>
      <c r="G201" s="155" t="s">
        <v>12</v>
      </c>
      <c r="H201" s="155"/>
      <c r="I201" s="156"/>
    </row>
    <row r="202" spans="1:9" ht="22.5">
      <c r="A202" s="155">
        <v>634001</v>
      </c>
      <c r="B202" s="155">
        <v>196</v>
      </c>
      <c r="C202" s="156" t="s">
        <v>250</v>
      </c>
      <c r="D202" s="155"/>
      <c r="E202" s="156" t="s">
        <v>250</v>
      </c>
      <c r="F202" s="156" t="s">
        <v>11</v>
      </c>
      <c r="G202" s="155" t="s">
        <v>12</v>
      </c>
      <c r="H202" s="155"/>
      <c r="I202" s="156"/>
    </row>
    <row r="203" spans="1:9" ht="22.5">
      <c r="A203" s="155">
        <v>635001</v>
      </c>
      <c r="B203" s="155">
        <v>197</v>
      </c>
      <c r="C203" s="156" t="s">
        <v>251</v>
      </c>
      <c r="D203" s="155"/>
      <c r="E203" s="156" t="s">
        <v>251</v>
      </c>
      <c r="F203" s="156" t="s">
        <v>11</v>
      </c>
      <c r="G203" s="155" t="s">
        <v>12</v>
      </c>
      <c r="H203" s="155"/>
      <c r="I203" s="156"/>
    </row>
    <row r="204" spans="1:9" ht="22.5">
      <c r="A204" s="155">
        <v>636001</v>
      </c>
      <c r="B204" s="155">
        <v>198</v>
      </c>
      <c r="C204" s="156" t="s">
        <v>252</v>
      </c>
      <c r="D204" s="155"/>
      <c r="E204" s="156" t="s">
        <v>252</v>
      </c>
      <c r="F204" s="156" t="s">
        <v>11</v>
      </c>
      <c r="G204" s="155" t="s">
        <v>12</v>
      </c>
      <c r="H204" s="155"/>
      <c r="I204" s="156"/>
    </row>
    <row r="205" spans="1:9" ht="22.5">
      <c r="A205" s="155">
        <v>637001</v>
      </c>
      <c r="B205" s="155">
        <v>199</v>
      </c>
      <c r="C205" s="156" t="s">
        <v>253</v>
      </c>
      <c r="D205" s="155"/>
      <c r="E205" s="156" t="s">
        <v>253</v>
      </c>
      <c r="F205" s="156" t="s">
        <v>11</v>
      </c>
      <c r="G205" s="155" t="s">
        <v>12</v>
      </c>
      <c r="H205" s="155"/>
      <c r="I205" s="156"/>
    </row>
    <row r="206" spans="1:9" ht="22.5">
      <c r="A206" s="155">
        <v>638001</v>
      </c>
      <c r="B206" s="155">
        <v>200</v>
      </c>
      <c r="C206" s="156" t="s">
        <v>254</v>
      </c>
      <c r="D206" s="155"/>
      <c r="E206" s="156" t="s">
        <v>254</v>
      </c>
      <c r="F206" s="156" t="s">
        <v>11</v>
      </c>
      <c r="G206" s="155" t="s">
        <v>12</v>
      </c>
      <c r="H206" s="155"/>
      <c r="I206" s="156"/>
    </row>
    <row r="207" spans="1:9" ht="22.5">
      <c r="A207" s="155">
        <v>641001</v>
      </c>
      <c r="B207" s="155">
        <v>201</v>
      </c>
      <c r="C207" s="156" t="s">
        <v>255</v>
      </c>
      <c r="D207" s="155"/>
      <c r="E207" s="156" t="s">
        <v>255</v>
      </c>
      <c r="F207" s="156" t="s">
        <v>11</v>
      </c>
      <c r="G207" s="155" t="s">
        <v>12</v>
      </c>
      <c r="H207" s="155"/>
      <c r="I207" s="156"/>
    </row>
    <row r="208" spans="1:9" ht="22.5">
      <c r="A208" s="155">
        <v>642001</v>
      </c>
      <c r="B208" s="155">
        <v>202</v>
      </c>
      <c r="C208" s="156" t="s">
        <v>256</v>
      </c>
      <c r="D208" s="155"/>
      <c r="E208" s="156" t="s">
        <v>256</v>
      </c>
      <c r="F208" s="156" t="s">
        <v>11</v>
      </c>
      <c r="G208" s="155" t="s">
        <v>12</v>
      </c>
      <c r="H208" s="155"/>
      <c r="I208" s="156"/>
    </row>
    <row r="209" spans="1:9" ht="22.5">
      <c r="A209" s="155">
        <v>643001</v>
      </c>
      <c r="B209" s="155">
        <v>203</v>
      </c>
      <c r="C209" s="156" t="s">
        <v>257</v>
      </c>
      <c r="D209" s="155"/>
      <c r="E209" s="156" t="s">
        <v>257</v>
      </c>
      <c r="F209" s="156" t="s">
        <v>11</v>
      </c>
      <c r="G209" s="155" t="s">
        <v>12</v>
      </c>
      <c r="H209" s="155"/>
      <c r="I209" s="156"/>
    </row>
    <row r="210" spans="1:9" ht="22.5">
      <c r="A210" s="155">
        <v>644001</v>
      </c>
      <c r="B210" s="155">
        <v>204</v>
      </c>
      <c r="C210" s="156" t="s">
        <v>258</v>
      </c>
      <c r="D210" s="155"/>
      <c r="E210" s="156" t="s">
        <v>258</v>
      </c>
      <c r="F210" s="156" t="s">
        <v>11</v>
      </c>
      <c r="G210" s="155" t="s">
        <v>12</v>
      </c>
      <c r="H210" s="155"/>
      <c r="I210" s="156"/>
    </row>
    <row r="211" spans="1:9" ht="22.5">
      <c r="A211" s="155">
        <v>645001</v>
      </c>
      <c r="B211" s="155">
        <v>205</v>
      </c>
      <c r="C211" s="156" t="s">
        <v>259</v>
      </c>
      <c r="D211" s="155"/>
      <c r="E211" s="156" t="s">
        <v>259</v>
      </c>
      <c r="F211" s="156" t="s">
        <v>11</v>
      </c>
      <c r="G211" s="155" t="s">
        <v>12</v>
      </c>
      <c r="H211" s="155"/>
      <c r="I211" s="156"/>
    </row>
    <row r="212" spans="1:9" ht="22.5">
      <c r="A212" s="155">
        <v>646001</v>
      </c>
      <c r="B212" s="155">
        <v>206</v>
      </c>
      <c r="C212" s="156" t="s">
        <v>260</v>
      </c>
      <c r="D212" s="155"/>
      <c r="E212" s="156" t="s">
        <v>260</v>
      </c>
      <c r="F212" s="156" t="s">
        <v>11</v>
      </c>
      <c r="G212" s="155" t="s">
        <v>12</v>
      </c>
      <c r="H212" s="155"/>
      <c r="I212" s="156"/>
    </row>
    <row r="213" spans="1:9" ht="22.5">
      <c r="A213" s="155">
        <v>647001</v>
      </c>
      <c r="B213" s="155">
        <v>207</v>
      </c>
      <c r="C213" s="156" t="s">
        <v>261</v>
      </c>
      <c r="D213" s="155"/>
      <c r="E213" s="156" t="s">
        <v>261</v>
      </c>
      <c r="F213" s="156" t="s">
        <v>11</v>
      </c>
      <c r="G213" s="155" t="s">
        <v>12</v>
      </c>
      <c r="H213" s="155"/>
      <c r="I213" s="156"/>
    </row>
    <row r="214" spans="1:9" ht="22.5">
      <c r="A214" s="155">
        <v>648001</v>
      </c>
      <c r="B214" s="155">
        <v>208</v>
      </c>
      <c r="C214" s="156" t="s">
        <v>262</v>
      </c>
      <c r="D214" s="155"/>
      <c r="E214" s="156" t="s">
        <v>262</v>
      </c>
      <c r="F214" s="156" t="s">
        <v>11</v>
      </c>
      <c r="G214" s="155" t="s">
        <v>12</v>
      </c>
      <c r="H214" s="155"/>
      <c r="I214" s="156"/>
    </row>
    <row r="215" spans="1:9" ht="22.5">
      <c r="A215" s="155">
        <v>649001</v>
      </c>
      <c r="B215" s="155">
        <v>209</v>
      </c>
      <c r="C215" s="156" t="s">
        <v>263</v>
      </c>
      <c r="D215" s="155"/>
      <c r="E215" s="156" t="s">
        <v>263</v>
      </c>
      <c r="F215" s="156" t="s">
        <v>11</v>
      </c>
      <c r="G215" s="155" t="s">
        <v>12</v>
      </c>
      <c r="H215" s="155"/>
      <c r="I215" s="156"/>
    </row>
    <row r="216" spans="1:9" ht="22.5">
      <c r="A216" s="155">
        <v>650001</v>
      </c>
      <c r="B216" s="155">
        <v>210</v>
      </c>
      <c r="C216" s="156" t="s">
        <v>264</v>
      </c>
      <c r="D216" s="155"/>
      <c r="E216" s="156" t="s">
        <v>264</v>
      </c>
      <c r="F216" s="156" t="s">
        <v>11</v>
      </c>
      <c r="G216" s="155" t="s">
        <v>12</v>
      </c>
      <c r="H216" s="155"/>
      <c r="I216" s="156"/>
    </row>
    <row r="217" spans="1:9" ht="22.5">
      <c r="A217" s="155">
        <v>651001</v>
      </c>
      <c r="B217" s="155">
        <v>211</v>
      </c>
      <c r="C217" s="156" t="s">
        <v>265</v>
      </c>
      <c r="D217" s="155"/>
      <c r="E217" s="156" t="s">
        <v>265</v>
      </c>
      <c r="F217" s="156" t="s">
        <v>11</v>
      </c>
      <c r="G217" s="155" t="s">
        <v>12</v>
      </c>
      <c r="H217" s="155"/>
      <c r="I217" s="156"/>
    </row>
    <row r="218" spans="1:9" ht="22.5">
      <c r="A218" s="155">
        <v>652001</v>
      </c>
      <c r="B218" s="155">
        <v>212</v>
      </c>
      <c r="C218" s="156" t="s">
        <v>266</v>
      </c>
      <c r="D218" s="155"/>
      <c r="E218" s="156" t="s">
        <v>266</v>
      </c>
      <c r="F218" s="156" t="s">
        <v>11</v>
      </c>
      <c r="G218" s="155" t="s">
        <v>12</v>
      </c>
      <c r="H218" s="155"/>
      <c r="I218" s="156"/>
    </row>
    <row r="219" spans="1:9" ht="22.5">
      <c r="A219" s="155">
        <v>653001</v>
      </c>
      <c r="B219" s="155">
        <v>213</v>
      </c>
      <c r="C219" s="156" t="s">
        <v>267</v>
      </c>
      <c r="D219" s="155"/>
      <c r="E219" s="156" t="s">
        <v>267</v>
      </c>
      <c r="F219" s="156" t="s">
        <v>11</v>
      </c>
      <c r="G219" s="155" t="s">
        <v>12</v>
      </c>
      <c r="H219" s="155"/>
      <c r="I219" s="156"/>
    </row>
    <row r="220" spans="1:9" ht="22.5">
      <c r="A220" s="155">
        <v>654001</v>
      </c>
      <c r="B220" s="155">
        <v>214</v>
      </c>
      <c r="C220" s="156" t="s">
        <v>268</v>
      </c>
      <c r="D220" s="155"/>
      <c r="E220" s="156" t="s">
        <v>268</v>
      </c>
      <c r="F220" s="156" t="s">
        <v>11</v>
      </c>
      <c r="G220" s="155" t="s">
        <v>12</v>
      </c>
      <c r="H220" s="155"/>
      <c r="I220" s="156"/>
    </row>
    <row r="221" spans="1:9" ht="22.5">
      <c r="A221" s="155">
        <v>655001</v>
      </c>
      <c r="B221" s="155">
        <v>215</v>
      </c>
      <c r="C221" s="156" t="s">
        <v>269</v>
      </c>
      <c r="D221" s="155"/>
      <c r="E221" s="156" t="s">
        <v>269</v>
      </c>
      <c r="F221" s="156" t="s">
        <v>11</v>
      </c>
      <c r="G221" s="155" t="s">
        <v>12</v>
      </c>
      <c r="H221" s="155"/>
      <c r="I221" s="156"/>
    </row>
    <row r="222" spans="1:9" ht="22.5">
      <c r="A222" s="155">
        <v>656001</v>
      </c>
      <c r="B222" s="155">
        <v>216</v>
      </c>
      <c r="C222" s="156" t="s">
        <v>270</v>
      </c>
      <c r="D222" s="155"/>
      <c r="E222" s="156" t="s">
        <v>270</v>
      </c>
      <c r="F222" s="156" t="s">
        <v>11</v>
      </c>
      <c r="G222" s="155" t="s">
        <v>12</v>
      </c>
      <c r="H222" s="155"/>
      <c r="I222" s="156"/>
    </row>
    <row r="223" spans="1:9" ht="22.5">
      <c r="A223" s="155">
        <v>657001</v>
      </c>
      <c r="B223" s="155">
        <v>217</v>
      </c>
      <c r="C223" s="156" t="s">
        <v>271</v>
      </c>
      <c r="D223" s="155"/>
      <c r="E223" s="156" t="s">
        <v>271</v>
      </c>
      <c r="F223" s="156" t="s">
        <v>11</v>
      </c>
      <c r="G223" s="155" t="s">
        <v>12</v>
      </c>
      <c r="H223" s="155"/>
      <c r="I223" s="156"/>
    </row>
    <row r="224" spans="1:9" ht="22.5">
      <c r="A224" s="155">
        <v>658001</v>
      </c>
      <c r="B224" s="155">
        <v>218</v>
      </c>
      <c r="C224" s="156" t="s">
        <v>272</v>
      </c>
      <c r="D224" s="155"/>
      <c r="E224" s="156" t="s">
        <v>272</v>
      </c>
      <c r="F224" s="156" t="s">
        <v>11</v>
      </c>
      <c r="G224" s="155" t="s">
        <v>12</v>
      </c>
      <c r="H224" s="155"/>
      <c r="I224" s="156"/>
    </row>
    <row r="225" spans="1:9" ht="22.5">
      <c r="A225" s="155">
        <v>659001</v>
      </c>
      <c r="B225" s="155">
        <v>219</v>
      </c>
      <c r="C225" s="156" t="s">
        <v>273</v>
      </c>
      <c r="D225" s="155"/>
      <c r="E225" s="156" t="s">
        <v>273</v>
      </c>
      <c r="F225" s="156" t="s">
        <v>11</v>
      </c>
      <c r="G225" s="155" t="s">
        <v>12</v>
      </c>
      <c r="H225" s="155"/>
      <c r="I225" s="156"/>
    </row>
    <row r="226" spans="1:9" ht="22.5">
      <c r="A226" s="155">
        <v>660001</v>
      </c>
      <c r="B226" s="155">
        <v>220</v>
      </c>
      <c r="C226" s="156" t="s">
        <v>274</v>
      </c>
      <c r="D226" s="155"/>
      <c r="E226" s="156" t="s">
        <v>274</v>
      </c>
      <c r="F226" s="156" t="s">
        <v>11</v>
      </c>
      <c r="G226" s="155" t="s">
        <v>12</v>
      </c>
      <c r="H226" s="155"/>
      <c r="I226" s="156"/>
    </row>
    <row r="227" spans="1:9" ht="22.5">
      <c r="A227" s="155">
        <v>661001</v>
      </c>
      <c r="B227" s="155">
        <v>221</v>
      </c>
      <c r="C227" s="156" t="s">
        <v>275</v>
      </c>
      <c r="D227" s="155"/>
      <c r="E227" s="156" t="s">
        <v>275</v>
      </c>
      <c r="F227" s="156" t="s">
        <v>11</v>
      </c>
      <c r="G227" s="155" t="s">
        <v>12</v>
      </c>
      <c r="H227" s="155"/>
      <c r="I227" s="156"/>
    </row>
    <row r="228" spans="1:9" ht="22.5">
      <c r="A228" s="155">
        <v>662001</v>
      </c>
      <c r="B228" s="155">
        <v>222</v>
      </c>
      <c r="C228" s="156" t="s">
        <v>276</v>
      </c>
      <c r="D228" s="155"/>
      <c r="E228" s="156" t="s">
        <v>276</v>
      </c>
      <c r="F228" s="156" t="s">
        <v>11</v>
      </c>
      <c r="G228" s="155" t="s">
        <v>12</v>
      </c>
      <c r="H228" s="155"/>
      <c r="I228" s="156"/>
    </row>
    <row r="229" spans="1:9" ht="22.5">
      <c r="A229" s="155">
        <v>663001</v>
      </c>
      <c r="B229" s="155">
        <v>223</v>
      </c>
      <c r="C229" s="156" t="s">
        <v>277</v>
      </c>
      <c r="D229" s="155"/>
      <c r="E229" s="156" t="s">
        <v>277</v>
      </c>
      <c r="F229" s="156" t="s">
        <v>11</v>
      </c>
      <c r="G229" s="155" t="s">
        <v>12</v>
      </c>
      <c r="H229" s="155"/>
      <c r="I229" s="156"/>
    </row>
    <row r="230" spans="1:9" ht="22.5">
      <c r="A230" s="155">
        <v>664001</v>
      </c>
      <c r="B230" s="155">
        <v>224</v>
      </c>
      <c r="C230" s="156" t="s">
        <v>278</v>
      </c>
      <c r="D230" s="155"/>
      <c r="E230" s="156" t="s">
        <v>278</v>
      </c>
      <c r="F230" s="156" t="s">
        <v>11</v>
      </c>
      <c r="G230" s="155" t="s">
        <v>12</v>
      </c>
      <c r="H230" s="155"/>
      <c r="I230" s="156"/>
    </row>
    <row r="231" spans="1:9" ht="22.5">
      <c r="A231" s="155">
        <v>665001</v>
      </c>
      <c r="B231" s="155">
        <v>225</v>
      </c>
      <c r="C231" s="156" t="s">
        <v>279</v>
      </c>
      <c r="D231" s="155"/>
      <c r="E231" s="156" t="s">
        <v>279</v>
      </c>
      <c r="F231" s="156" t="s">
        <v>11</v>
      </c>
      <c r="G231" s="155" t="s">
        <v>12</v>
      </c>
      <c r="H231" s="155"/>
      <c r="I231" s="156"/>
    </row>
    <row r="232" spans="1:9" ht="22.5">
      <c r="A232" s="155">
        <v>666001</v>
      </c>
      <c r="B232" s="155">
        <v>226</v>
      </c>
      <c r="C232" s="156" t="s">
        <v>280</v>
      </c>
      <c r="D232" s="155"/>
      <c r="E232" s="156" t="s">
        <v>280</v>
      </c>
      <c r="F232" s="156" t="s">
        <v>11</v>
      </c>
      <c r="G232" s="155" t="s">
        <v>12</v>
      </c>
      <c r="H232" s="155"/>
      <c r="I232" s="156"/>
    </row>
    <row r="233" spans="1:9" ht="22.5">
      <c r="A233" s="155">
        <v>667001</v>
      </c>
      <c r="B233" s="155">
        <v>227</v>
      </c>
      <c r="C233" s="156" t="s">
        <v>281</v>
      </c>
      <c r="D233" s="155"/>
      <c r="E233" s="156" t="s">
        <v>281</v>
      </c>
      <c r="F233" s="156" t="s">
        <v>11</v>
      </c>
      <c r="G233" s="155" t="s">
        <v>12</v>
      </c>
      <c r="H233" s="155"/>
      <c r="I233" s="156"/>
    </row>
    <row r="234" spans="1:9" ht="22.5">
      <c r="A234" s="155">
        <v>668001</v>
      </c>
      <c r="B234" s="155">
        <v>228</v>
      </c>
      <c r="C234" s="156" t="s">
        <v>282</v>
      </c>
      <c r="D234" s="155"/>
      <c r="E234" s="156" t="s">
        <v>282</v>
      </c>
      <c r="F234" s="156" t="s">
        <v>11</v>
      </c>
      <c r="G234" s="155" t="s">
        <v>12</v>
      </c>
      <c r="H234" s="155"/>
      <c r="I234" s="156"/>
    </row>
    <row r="235" spans="1:9" ht="22.5">
      <c r="A235" s="155">
        <v>669001</v>
      </c>
      <c r="B235" s="155">
        <v>229</v>
      </c>
      <c r="C235" s="156" t="s">
        <v>283</v>
      </c>
      <c r="D235" s="155"/>
      <c r="E235" s="156" t="s">
        <v>283</v>
      </c>
      <c r="F235" s="156" t="s">
        <v>11</v>
      </c>
      <c r="G235" s="155" t="s">
        <v>12</v>
      </c>
      <c r="H235" s="155"/>
      <c r="I235" s="156"/>
    </row>
    <row r="236" spans="1:9" ht="22.5">
      <c r="A236" s="155">
        <v>670001</v>
      </c>
      <c r="B236" s="155">
        <v>230</v>
      </c>
      <c r="C236" s="156" t="s">
        <v>284</v>
      </c>
      <c r="D236" s="155"/>
      <c r="E236" s="156" t="s">
        <v>284</v>
      </c>
      <c r="F236" s="156" t="s">
        <v>11</v>
      </c>
      <c r="G236" s="155" t="s">
        <v>12</v>
      </c>
      <c r="H236" s="155"/>
      <c r="I236" s="156"/>
    </row>
    <row r="237" spans="1:9" ht="22.5">
      <c r="A237" s="155">
        <v>671001</v>
      </c>
      <c r="B237" s="155">
        <v>231</v>
      </c>
      <c r="C237" s="156" t="s">
        <v>285</v>
      </c>
      <c r="D237" s="155"/>
      <c r="E237" s="156" t="s">
        <v>285</v>
      </c>
      <c r="F237" s="156" t="s">
        <v>11</v>
      </c>
      <c r="G237" s="155" t="s">
        <v>12</v>
      </c>
      <c r="H237" s="155"/>
      <c r="I237" s="156"/>
    </row>
    <row r="238" spans="1:9" ht="22.5">
      <c r="A238" s="155">
        <v>672001</v>
      </c>
      <c r="B238" s="155">
        <v>232</v>
      </c>
      <c r="C238" s="156" t="s">
        <v>286</v>
      </c>
      <c r="D238" s="155"/>
      <c r="E238" s="156" t="s">
        <v>286</v>
      </c>
      <c r="F238" s="156" t="s">
        <v>11</v>
      </c>
      <c r="G238" s="155" t="s">
        <v>12</v>
      </c>
      <c r="H238" s="155"/>
      <c r="I238" s="156"/>
    </row>
    <row r="239" spans="1:9" ht="22.5">
      <c r="A239" s="155">
        <v>673001</v>
      </c>
      <c r="B239" s="155">
        <v>233</v>
      </c>
      <c r="C239" s="156" t="s">
        <v>287</v>
      </c>
      <c r="D239" s="155"/>
      <c r="E239" s="156" t="s">
        <v>287</v>
      </c>
      <c r="F239" s="156" t="s">
        <v>11</v>
      </c>
      <c r="G239" s="155" t="s">
        <v>12</v>
      </c>
      <c r="H239" s="155"/>
      <c r="I239" s="156"/>
    </row>
    <row r="240" spans="1:9" ht="22.5">
      <c r="A240" s="155">
        <v>674001</v>
      </c>
      <c r="B240" s="155">
        <v>234</v>
      </c>
      <c r="C240" s="156" t="s">
        <v>288</v>
      </c>
      <c r="D240" s="155"/>
      <c r="E240" s="156" t="s">
        <v>288</v>
      </c>
      <c r="F240" s="156" t="s">
        <v>11</v>
      </c>
      <c r="G240" s="155" t="s">
        <v>12</v>
      </c>
      <c r="H240" s="155"/>
      <c r="I240" s="156"/>
    </row>
    <row r="241" spans="1:9" ht="22.5">
      <c r="A241" s="155">
        <v>675001</v>
      </c>
      <c r="B241" s="155">
        <v>235</v>
      </c>
      <c r="C241" s="156" t="s">
        <v>289</v>
      </c>
      <c r="D241" s="155"/>
      <c r="E241" s="156" t="s">
        <v>289</v>
      </c>
      <c r="F241" s="156" t="s">
        <v>11</v>
      </c>
      <c r="G241" s="155" t="s">
        <v>12</v>
      </c>
      <c r="H241" s="155"/>
      <c r="I241" s="156"/>
    </row>
    <row r="242" spans="1:9" ht="22.5">
      <c r="A242" s="155">
        <v>676001</v>
      </c>
      <c r="B242" s="155">
        <v>236</v>
      </c>
      <c r="C242" s="156" t="s">
        <v>290</v>
      </c>
      <c r="D242" s="155"/>
      <c r="E242" s="156" t="s">
        <v>290</v>
      </c>
      <c r="F242" s="156" t="s">
        <v>11</v>
      </c>
      <c r="G242" s="155" t="s">
        <v>12</v>
      </c>
      <c r="H242" s="155"/>
      <c r="I242" s="156"/>
    </row>
    <row r="243" spans="1:9" ht="22.5">
      <c r="A243" s="155">
        <v>677001</v>
      </c>
      <c r="B243" s="155">
        <v>237</v>
      </c>
      <c r="C243" s="156" t="s">
        <v>291</v>
      </c>
      <c r="D243" s="155"/>
      <c r="E243" s="156" t="s">
        <v>291</v>
      </c>
      <c r="F243" s="156" t="s">
        <v>11</v>
      </c>
      <c r="G243" s="155" t="s">
        <v>12</v>
      </c>
      <c r="H243" s="155"/>
      <c r="I243" s="156"/>
    </row>
    <row r="244" spans="1:9" ht="22.5">
      <c r="A244" s="155">
        <v>678001</v>
      </c>
      <c r="B244" s="155">
        <v>238</v>
      </c>
      <c r="C244" s="156" t="s">
        <v>292</v>
      </c>
      <c r="D244" s="155"/>
      <c r="E244" s="156" t="s">
        <v>292</v>
      </c>
      <c r="F244" s="156" t="s">
        <v>11</v>
      </c>
      <c r="G244" s="155" t="s">
        <v>12</v>
      </c>
      <c r="H244" s="155"/>
      <c r="I244" s="156"/>
    </row>
    <row r="245" spans="1:9" ht="22.5">
      <c r="A245" s="155">
        <v>194001</v>
      </c>
      <c r="B245" s="155">
        <v>239</v>
      </c>
      <c r="C245" s="156" t="s">
        <v>293</v>
      </c>
      <c r="D245" s="155" t="s">
        <v>16</v>
      </c>
      <c r="E245" s="156" t="s">
        <v>294</v>
      </c>
      <c r="F245" s="156" t="s">
        <v>34</v>
      </c>
      <c r="G245" s="155" t="s">
        <v>12</v>
      </c>
      <c r="H245" s="155"/>
      <c r="I245" s="156"/>
    </row>
    <row r="246" spans="1:9" ht="22.5">
      <c r="A246" s="155">
        <v>701001</v>
      </c>
      <c r="B246" s="155">
        <v>240</v>
      </c>
      <c r="C246" s="156" t="s">
        <v>295</v>
      </c>
      <c r="D246" s="155"/>
      <c r="E246" s="156" t="s">
        <v>295</v>
      </c>
      <c r="F246" s="156" t="s">
        <v>296</v>
      </c>
      <c r="G246" s="155" t="s">
        <v>12</v>
      </c>
      <c r="H246" s="155"/>
      <c r="I246" s="156"/>
    </row>
    <row r="247" spans="1:9" ht="22.5">
      <c r="A247" s="155">
        <v>702001</v>
      </c>
      <c r="B247" s="155">
        <v>241</v>
      </c>
      <c r="C247" s="156" t="s">
        <v>297</v>
      </c>
      <c r="D247" s="155"/>
      <c r="E247" s="156" t="s">
        <v>297</v>
      </c>
      <c r="F247" s="156" t="s">
        <v>296</v>
      </c>
      <c r="G247" s="155" t="s">
        <v>12</v>
      </c>
      <c r="H247" s="155"/>
      <c r="I247" s="156"/>
    </row>
    <row r="248" spans="1:9" ht="22.5">
      <c r="A248" s="155">
        <v>703001</v>
      </c>
      <c r="B248" s="155">
        <v>242</v>
      </c>
      <c r="C248" s="156" t="s">
        <v>298</v>
      </c>
      <c r="D248" s="155"/>
      <c r="E248" s="156" t="s">
        <v>298</v>
      </c>
      <c r="F248" s="156" t="s">
        <v>296</v>
      </c>
      <c r="G248" s="155" t="s">
        <v>12</v>
      </c>
      <c r="H248" s="155"/>
      <c r="I248" s="156"/>
    </row>
    <row r="249" spans="1:9" ht="22.5">
      <c r="A249" s="155">
        <v>250062</v>
      </c>
      <c r="B249" s="155">
        <v>243</v>
      </c>
      <c r="C249" s="156" t="s">
        <v>299</v>
      </c>
      <c r="D249" s="155"/>
      <c r="E249" s="156" t="s">
        <v>299</v>
      </c>
      <c r="F249" s="156" t="s">
        <v>20</v>
      </c>
      <c r="G249" s="155" t="s">
        <v>175</v>
      </c>
      <c r="H249" s="155"/>
      <c r="I249" s="156"/>
    </row>
    <row r="250" spans="1:9" ht="22.5">
      <c r="A250" s="155">
        <v>250063</v>
      </c>
      <c r="B250" s="155">
        <v>244</v>
      </c>
      <c r="C250" s="156" t="s">
        <v>300</v>
      </c>
      <c r="D250" s="155"/>
      <c r="E250" s="156" t="s">
        <v>300</v>
      </c>
      <c r="F250" s="156" t="s">
        <v>20</v>
      </c>
      <c r="G250" s="155" t="s">
        <v>175</v>
      </c>
      <c r="H250" s="155"/>
      <c r="I250" s="156"/>
    </row>
    <row r="251" spans="1:9" ht="22.5">
      <c r="A251" s="155">
        <v>429001</v>
      </c>
      <c r="B251" s="155">
        <v>245</v>
      </c>
      <c r="C251" s="156" t="s">
        <v>301</v>
      </c>
      <c r="D251" s="155"/>
      <c r="E251" s="156" t="s">
        <v>301</v>
      </c>
      <c r="F251" s="156" t="s">
        <v>31</v>
      </c>
      <c r="G251" s="155" t="s">
        <v>12</v>
      </c>
      <c r="H251" s="155"/>
      <c r="I251" s="156"/>
    </row>
    <row r="252" spans="1:9" ht="22.5">
      <c r="A252" s="155">
        <v>145001</v>
      </c>
      <c r="B252" s="155">
        <v>246</v>
      </c>
      <c r="C252" s="156" t="s">
        <v>302</v>
      </c>
      <c r="D252" s="155"/>
      <c r="E252" s="156" t="s">
        <v>302</v>
      </c>
      <c r="F252" s="156" t="s">
        <v>11</v>
      </c>
      <c r="G252" s="155" t="s">
        <v>12</v>
      </c>
      <c r="H252" s="155"/>
      <c r="I252" s="156"/>
    </row>
    <row r="253" spans="1:9" ht="22.5">
      <c r="A253" s="155">
        <v>170001</v>
      </c>
      <c r="B253" s="155">
        <v>247</v>
      </c>
      <c r="C253" s="156" t="s">
        <v>303</v>
      </c>
      <c r="D253" s="155"/>
      <c r="E253" s="156" t="s">
        <v>303</v>
      </c>
      <c r="F253" s="156" t="s">
        <v>11</v>
      </c>
      <c r="G253" s="155" t="s">
        <v>12</v>
      </c>
      <c r="H253" s="155"/>
      <c r="I253" s="156"/>
    </row>
    <row r="254" spans="1:9" ht="22.5">
      <c r="A254" s="155">
        <v>171001</v>
      </c>
      <c r="B254" s="155">
        <v>248</v>
      </c>
      <c r="C254" s="156" t="s">
        <v>304</v>
      </c>
      <c r="D254" s="155"/>
      <c r="E254" s="156" t="s">
        <v>304</v>
      </c>
      <c r="F254" s="156" t="s">
        <v>11</v>
      </c>
      <c r="G254" s="155" t="s">
        <v>12</v>
      </c>
      <c r="H254" s="155"/>
      <c r="I254" s="156"/>
    </row>
    <row r="255" spans="1:9" ht="22.5">
      <c r="A255" s="155">
        <v>156001</v>
      </c>
      <c r="B255" s="155">
        <v>249</v>
      </c>
      <c r="C255" s="156" t="s">
        <v>305</v>
      </c>
      <c r="D255" s="155" t="s">
        <v>16</v>
      </c>
      <c r="E255" s="156" t="s">
        <v>306</v>
      </c>
      <c r="F255" s="156" t="s">
        <v>11</v>
      </c>
      <c r="G255" s="155" t="s">
        <v>12</v>
      </c>
      <c r="H255" s="155"/>
      <c r="I255" s="156"/>
    </row>
    <row r="256" spans="1:9" ht="22.5">
      <c r="A256" s="157">
        <v>177001</v>
      </c>
      <c r="B256" s="157">
        <v>250</v>
      </c>
      <c r="C256" s="158"/>
      <c r="D256" s="157"/>
      <c r="E256" s="158" t="s">
        <v>307</v>
      </c>
      <c r="F256" s="158" t="s">
        <v>11</v>
      </c>
      <c r="G256" s="157" t="s">
        <v>12</v>
      </c>
      <c r="H256" s="157"/>
      <c r="I256" s="158" t="s">
        <v>308</v>
      </c>
    </row>
    <row r="257" spans="1:9" ht="22.5">
      <c r="A257" s="157">
        <v>302001</v>
      </c>
      <c r="B257" s="157">
        <v>251</v>
      </c>
      <c r="C257" s="158"/>
      <c r="D257" s="157"/>
      <c r="E257" s="158" t="s">
        <v>309</v>
      </c>
      <c r="F257" s="158" t="s">
        <v>44</v>
      </c>
      <c r="G257" s="157" t="s">
        <v>12</v>
      </c>
      <c r="H257" s="157"/>
      <c r="I257" s="158" t="s">
        <v>308</v>
      </c>
    </row>
    <row r="258" spans="1:9" ht="22.5">
      <c r="A258" s="157">
        <v>313001</v>
      </c>
      <c r="B258" s="157">
        <v>252</v>
      </c>
      <c r="C258" s="158"/>
      <c r="D258" s="157"/>
      <c r="E258" s="158" t="s">
        <v>310</v>
      </c>
      <c r="F258" s="158" t="s">
        <v>44</v>
      </c>
      <c r="G258" s="157" t="s">
        <v>12</v>
      </c>
      <c r="H258" s="157"/>
      <c r="I258" s="158" t="s">
        <v>308</v>
      </c>
    </row>
  </sheetData>
  <mergeCells count="1">
    <mergeCell ref="A2:I2"/>
  </mergeCells>
  <phoneticPr fontId="2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T37"/>
  <sheetViews>
    <sheetView workbookViewId="0">
      <selection activeCell="C11" sqref="C11"/>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8" t="s">
        <v>534</v>
      </c>
      <c r="B1" s="29"/>
      <c r="C1" s="29"/>
      <c r="D1" s="29"/>
      <c r="E1" s="29"/>
      <c r="F1" s="29"/>
    </row>
    <row r="2" spans="1:11" ht="40.5" customHeight="1">
      <c r="A2" s="175" t="s">
        <v>535</v>
      </c>
      <c r="B2" s="175"/>
      <c r="C2" s="175"/>
      <c r="D2" s="175"/>
      <c r="E2" s="175"/>
      <c r="F2" s="175"/>
      <c r="G2" s="175"/>
      <c r="H2" s="175"/>
      <c r="I2" s="175"/>
      <c r="J2" s="175"/>
      <c r="K2" s="175"/>
    </row>
    <row r="3" spans="1:11" ht="21.75" customHeight="1">
      <c r="A3" s="29"/>
      <c r="B3" s="29"/>
      <c r="C3" s="29"/>
      <c r="D3" s="29"/>
      <c r="E3" s="29"/>
      <c r="F3" s="29"/>
      <c r="K3" t="s">
        <v>313</v>
      </c>
    </row>
    <row r="4" spans="1:11" ht="22.5" customHeight="1">
      <c r="A4" s="176" t="s">
        <v>316</v>
      </c>
      <c r="B4" s="168" t="s">
        <v>318</v>
      </c>
      <c r="C4" s="168" t="s">
        <v>513</v>
      </c>
      <c r="D4" s="168" t="s">
        <v>519</v>
      </c>
      <c r="E4" s="168" t="s">
        <v>504</v>
      </c>
      <c r="F4" s="168" t="s">
        <v>505</v>
      </c>
      <c r="G4" s="168" t="s">
        <v>506</v>
      </c>
      <c r="H4" s="168"/>
      <c r="I4" s="168" t="s">
        <v>507</v>
      </c>
      <c r="J4" s="168" t="s">
        <v>508</v>
      </c>
      <c r="K4" s="168" t="s">
        <v>511</v>
      </c>
    </row>
    <row r="5" spans="1:11" s="27" customFormat="1" ht="57" customHeight="1">
      <c r="A5" s="176"/>
      <c r="B5" s="168"/>
      <c r="C5" s="168"/>
      <c r="D5" s="168"/>
      <c r="E5" s="168"/>
      <c r="F5" s="168"/>
      <c r="G5" s="30" t="s">
        <v>520</v>
      </c>
      <c r="H5" s="30" t="s">
        <v>536</v>
      </c>
      <c r="I5" s="168"/>
      <c r="J5" s="168"/>
      <c r="K5" s="168"/>
    </row>
    <row r="6" spans="1:11" ht="30" customHeight="1">
      <c r="A6" s="31" t="s">
        <v>318</v>
      </c>
      <c r="B6" s="32">
        <f>(B7+B8+B9)</f>
        <v>1796.3</v>
      </c>
      <c r="C6" s="32"/>
      <c r="D6" s="32">
        <f>(D7+D8+D9)</f>
        <v>1796.3</v>
      </c>
      <c r="E6" s="33"/>
      <c r="F6" s="33"/>
      <c r="G6" s="33"/>
      <c r="H6" s="33"/>
      <c r="I6" s="33"/>
      <c r="J6" s="33"/>
      <c r="K6" s="33"/>
    </row>
    <row r="7" spans="1:11" ht="48" customHeight="1">
      <c r="A7" s="34" t="s">
        <v>537</v>
      </c>
      <c r="B7" s="32">
        <v>2.5</v>
      </c>
      <c r="C7" s="32"/>
      <c r="D7" s="32">
        <v>2.5</v>
      </c>
      <c r="E7" s="33"/>
      <c r="F7" s="33"/>
      <c r="G7" s="33"/>
      <c r="H7" s="33"/>
      <c r="I7" s="33"/>
      <c r="J7" s="33"/>
      <c r="K7" s="33"/>
    </row>
    <row r="8" spans="1:11" ht="48" customHeight="1">
      <c r="A8" s="34" t="s">
        <v>538</v>
      </c>
      <c r="B8" s="32">
        <v>1793.8</v>
      </c>
      <c r="C8" s="32"/>
      <c r="D8" s="32">
        <v>1793.8</v>
      </c>
      <c r="E8" s="33"/>
      <c r="F8" s="33"/>
      <c r="G8" s="33"/>
      <c r="H8" s="33"/>
      <c r="I8" s="33"/>
      <c r="J8" s="33"/>
      <c r="K8" s="33"/>
    </row>
    <row r="9" spans="1:11" ht="49.5" customHeight="1">
      <c r="A9" s="34" t="s">
        <v>539</v>
      </c>
      <c r="B9" s="33"/>
      <c r="C9" s="33"/>
      <c r="D9" s="33"/>
      <c r="E9" s="33"/>
      <c r="F9" s="33"/>
      <c r="G9" s="33"/>
      <c r="H9" s="33"/>
      <c r="I9" s="33"/>
      <c r="J9" s="33"/>
      <c r="K9" s="33"/>
    </row>
    <row r="11" spans="1:11" ht="14.25" customHeight="1"/>
    <row r="37" spans="20:20">
      <c r="T37">
        <v>10000</v>
      </c>
    </row>
  </sheetData>
  <mergeCells count="11">
    <mergeCell ref="F4:F5"/>
    <mergeCell ref="I4:I5"/>
    <mergeCell ref="J4:J5"/>
    <mergeCell ref="K4:K5"/>
    <mergeCell ref="A2:K2"/>
    <mergeCell ref="G4:H4"/>
    <mergeCell ref="A4:A5"/>
    <mergeCell ref="B4:B5"/>
    <mergeCell ref="C4:C5"/>
    <mergeCell ref="D4:D5"/>
    <mergeCell ref="E4:E5"/>
  </mergeCells>
  <phoneticPr fontId="27"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60"/>
  <sheetViews>
    <sheetView topLeftCell="A4" workbookViewId="0">
      <selection activeCell="E8" sqref="E8"/>
    </sheetView>
  </sheetViews>
  <sheetFormatPr defaultColWidth="1.125" defaultRowHeight="12.75"/>
  <cols>
    <col min="1" max="1" width="19" style="13" customWidth="1"/>
    <col min="2" max="2" width="24.625" style="13" customWidth="1"/>
    <col min="3" max="3" width="10.5" style="13" customWidth="1"/>
    <col min="4" max="4" width="20.5" style="13" customWidth="1"/>
    <col min="5" max="5" width="13" style="13" customWidth="1"/>
    <col min="6" max="6" width="12" style="13" customWidth="1"/>
    <col min="7" max="255" width="9" style="13" customWidth="1"/>
    <col min="256" max="16384" width="1.125" style="13"/>
  </cols>
  <sheetData>
    <row r="1" spans="1:6" ht="21" customHeight="1">
      <c r="A1" s="14" t="s">
        <v>540</v>
      </c>
    </row>
    <row r="2" spans="1:6" ht="47.25" customHeight="1">
      <c r="A2" s="179" t="s">
        <v>541</v>
      </c>
      <c r="B2" s="179"/>
      <c r="C2" s="179"/>
      <c r="D2" s="179"/>
      <c r="E2" s="179"/>
      <c r="F2" s="179"/>
    </row>
    <row r="3" spans="1:6" ht="19.5" customHeight="1">
      <c r="A3" s="3"/>
      <c r="B3" s="3"/>
      <c r="C3" s="3"/>
      <c r="D3" s="3"/>
      <c r="E3" s="3"/>
      <c r="F3" s="15" t="s">
        <v>313</v>
      </c>
    </row>
    <row r="4" spans="1:6" ht="36" customHeight="1">
      <c r="A4" s="178" t="s">
        <v>542</v>
      </c>
      <c r="B4" s="178" t="s">
        <v>543</v>
      </c>
      <c r="C4" s="178"/>
      <c r="D4" s="16" t="s">
        <v>544</v>
      </c>
      <c r="E4" s="178">
        <v>8346.5400000000009</v>
      </c>
      <c r="F4" s="178"/>
    </row>
    <row r="5" spans="1:6" ht="36" customHeight="1">
      <c r="A5" s="178"/>
      <c r="B5" s="178"/>
      <c r="C5" s="178"/>
      <c r="D5" s="16" t="s">
        <v>545</v>
      </c>
      <c r="E5" s="178">
        <v>8346.5400000000009</v>
      </c>
      <c r="F5" s="178"/>
    </row>
    <row r="6" spans="1:6" ht="73.5" customHeight="1">
      <c r="A6" s="16" t="s">
        <v>546</v>
      </c>
      <c r="B6" s="178" t="s">
        <v>547</v>
      </c>
      <c r="C6" s="178"/>
      <c r="D6" s="178"/>
      <c r="E6" s="178"/>
      <c r="F6" s="178"/>
    </row>
    <row r="7" spans="1:6" ht="26.25" customHeight="1">
      <c r="A7" s="177" t="s">
        <v>548</v>
      </c>
      <c r="B7" s="16" t="s">
        <v>549</v>
      </c>
      <c r="C7" s="16" t="s">
        <v>550</v>
      </c>
      <c r="D7" s="16" t="s">
        <v>551</v>
      </c>
      <c r="E7" s="16" t="s">
        <v>552</v>
      </c>
      <c r="F7" s="16" t="s">
        <v>553</v>
      </c>
    </row>
    <row r="8" spans="1:6" ht="26.25" customHeight="1">
      <c r="A8" s="177"/>
      <c r="B8" s="17" t="s">
        <v>554</v>
      </c>
      <c r="C8" s="18">
        <v>5</v>
      </c>
      <c r="D8" s="19" t="s">
        <v>555</v>
      </c>
      <c r="E8" s="18" t="s">
        <v>556</v>
      </c>
      <c r="F8" s="18">
        <v>3</v>
      </c>
    </row>
    <row r="9" spans="1:6" ht="26.25" customHeight="1">
      <c r="A9" s="177"/>
      <c r="B9" s="17" t="s">
        <v>557</v>
      </c>
      <c r="C9" s="18">
        <v>5</v>
      </c>
      <c r="D9" s="19" t="s">
        <v>555</v>
      </c>
      <c r="E9" s="18" t="s">
        <v>556</v>
      </c>
      <c r="F9" s="18">
        <v>1</v>
      </c>
    </row>
    <row r="10" spans="1:6" ht="26.25" customHeight="1">
      <c r="A10" s="177"/>
      <c r="B10" s="17" t="s">
        <v>558</v>
      </c>
      <c r="C10" s="18">
        <v>10</v>
      </c>
      <c r="D10" s="19" t="s">
        <v>555</v>
      </c>
      <c r="E10" s="18" t="s">
        <v>556</v>
      </c>
      <c r="F10" s="18">
        <v>1</v>
      </c>
    </row>
    <row r="11" spans="1:6" ht="26.25" customHeight="1">
      <c r="A11" s="177"/>
      <c r="B11" s="17" t="s">
        <v>559</v>
      </c>
      <c r="C11" s="18">
        <v>5</v>
      </c>
      <c r="D11" s="19" t="s">
        <v>555</v>
      </c>
      <c r="E11" s="18" t="s">
        <v>556</v>
      </c>
      <c r="F11" s="18">
        <v>20</v>
      </c>
    </row>
    <row r="12" spans="1:6" ht="26.25" customHeight="1">
      <c r="A12" s="177"/>
      <c r="B12" s="17" t="s">
        <v>560</v>
      </c>
      <c r="C12" s="18">
        <v>5</v>
      </c>
      <c r="D12" s="19" t="s">
        <v>561</v>
      </c>
      <c r="E12" s="18" t="s">
        <v>556</v>
      </c>
      <c r="F12" s="18">
        <v>10000</v>
      </c>
    </row>
    <row r="13" spans="1:6" ht="26.25" customHeight="1">
      <c r="A13" s="177"/>
      <c r="B13" s="17" t="s">
        <v>562</v>
      </c>
      <c r="C13" s="18">
        <v>5</v>
      </c>
      <c r="D13" s="18" t="s">
        <v>563</v>
      </c>
      <c r="E13" s="18" t="s">
        <v>556</v>
      </c>
      <c r="F13" s="18">
        <v>100</v>
      </c>
    </row>
    <row r="14" spans="1:6" ht="26.25" customHeight="1">
      <c r="A14" s="177"/>
      <c r="B14" s="17" t="s">
        <v>564</v>
      </c>
      <c r="C14" s="18">
        <v>5</v>
      </c>
      <c r="D14" s="18" t="s">
        <v>563</v>
      </c>
      <c r="E14" s="18" t="s">
        <v>556</v>
      </c>
      <c r="F14" s="18">
        <v>100</v>
      </c>
    </row>
    <row r="15" spans="1:6" ht="26.25" customHeight="1">
      <c r="A15" s="177"/>
      <c r="B15" s="17" t="s">
        <v>565</v>
      </c>
      <c r="C15" s="18">
        <v>10</v>
      </c>
      <c r="D15" s="18" t="s">
        <v>563</v>
      </c>
      <c r="E15" s="19" t="s">
        <v>566</v>
      </c>
      <c r="F15" s="18">
        <v>92</v>
      </c>
    </row>
    <row r="16" spans="1:6" ht="26.25" customHeight="1">
      <c r="A16" s="177"/>
      <c r="B16" s="17" t="s">
        <v>567</v>
      </c>
      <c r="C16" s="18">
        <v>15</v>
      </c>
      <c r="D16" s="19" t="s">
        <v>568</v>
      </c>
      <c r="E16" s="18" t="s">
        <v>556</v>
      </c>
      <c r="F16" s="18">
        <v>58</v>
      </c>
    </row>
    <row r="17" spans="1:6" ht="26.25" customHeight="1">
      <c r="A17" s="177"/>
      <c r="B17" s="17" t="s">
        <v>569</v>
      </c>
      <c r="C17" s="18">
        <v>15</v>
      </c>
      <c r="D17" s="19" t="s">
        <v>555</v>
      </c>
      <c r="E17" s="18" t="s">
        <v>556</v>
      </c>
      <c r="F17" s="18">
        <v>10</v>
      </c>
    </row>
    <row r="18" spans="1:6" ht="26.25" customHeight="1">
      <c r="A18" s="177"/>
      <c r="B18" s="17" t="s">
        <v>570</v>
      </c>
      <c r="C18" s="18">
        <v>15</v>
      </c>
      <c r="D18" s="19" t="s">
        <v>555</v>
      </c>
      <c r="E18" s="18" t="s">
        <v>556</v>
      </c>
      <c r="F18" s="18">
        <v>16</v>
      </c>
    </row>
    <row r="19" spans="1:6" ht="26.25" customHeight="1">
      <c r="A19" s="177"/>
      <c r="B19" s="17" t="s">
        <v>571</v>
      </c>
      <c r="C19" s="18">
        <v>5</v>
      </c>
      <c r="D19" s="19" t="s">
        <v>572</v>
      </c>
      <c r="E19" s="19" t="s">
        <v>572</v>
      </c>
      <c r="F19" s="19" t="s">
        <v>573</v>
      </c>
    </row>
    <row r="20" spans="1:6" ht="26.25" customHeight="1">
      <c r="A20" s="177"/>
      <c r="B20" s="16"/>
      <c r="C20" s="20"/>
      <c r="D20" s="20"/>
      <c r="E20" s="20"/>
      <c r="F20" s="20"/>
    </row>
    <row r="21" spans="1:6">
      <c r="A21" s="21"/>
      <c r="B21" s="22"/>
      <c r="C21" s="23"/>
      <c r="D21" s="23"/>
      <c r="E21" s="23"/>
      <c r="F21" s="22"/>
    </row>
    <row r="22" spans="1:6">
      <c r="A22" s="24"/>
      <c r="B22" s="22"/>
      <c r="C22" s="23"/>
      <c r="D22" s="23"/>
      <c r="E22" s="23"/>
      <c r="F22" s="22"/>
    </row>
    <row r="23" spans="1:6">
      <c r="A23" s="24"/>
      <c r="B23" s="22"/>
      <c r="C23" s="23"/>
      <c r="D23" s="23"/>
      <c r="E23" s="23"/>
      <c r="F23" s="22"/>
    </row>
    <row r="24" spans="1:6">
      <c r="A24" s="24"/>
      <c r="B24" s="22"/>
      <c r="C24" s="23"/>
      <c r="D24" s="23"/>
      <c r="E24" s="23"/>
      <c r="F24" s="22"/>
    </row>
    <row r="25" spans="1:6">
      <c r="A25" s="24"/>
      <c r="B25" s="22"/>
      <c r="C25" s="23"/>
      <c r="D25" s="23"/>
      <c r="E25" s="23"/>
      <c r="F25" s="22"/>
    </row>
    <row r="26" spans="1:6">
      <c r="A26" s="24"/>
      <c r="B26" s="22"/>
      <c r="C26" s="23"/>
      <c r="D26" s="23"/>
      <c r="E26" s="23"/>
      <c r="F26" s="22"/>
    </row>
    <row r="27" spans="1:6">
      <c r="A27" s="24"/>
      <c r="B27" s="22"/>
      <c r="C27" s="23"/>
      <c r="D27" s="23"/>
      <c r="E27" s="23"/>
      <c r="F27" s="22"/>
    </row>
    <row r="28" spans="1:6">
      <c r="A28" s="24"/>
      <c r="B28" s="22"/>
      <c r="C28" s="23"/>
      <c r="D28" s="23"/>
      <c r="E28" s="23"/>
      <c r="F28" s="22"/>
    </row>
    <row r="29" spans="1:6">
      <c r="A29" s="24"/>
      <c r="B29" s="22"/>
      <c r="C29" s="23"/>
      <c r="D29" s="23"/>
      <c r="E29" s="23"/>
      <c r="F29" s="22"/>
    </row>
    <row r="30" spans="1:6">
      <c r="A30" s="24"/>
      <c r="B30" s="22"/>
      <c r="C30" s="23"/>
      <c r="D30" s="23"/>
      <c r="E30" s="23"/>
      <c r="F30" s="22"/>
    </row>
    <row r="31" spans="1:6">
      <c r="A31" s="24"/>
      <c r="B31" s="22"/>
      <c r="C31" s="23"/>
      <c r="D31" s="23"/>
      <c r="E31" s="23"/>
      <c r="F31" s="22"/>
    </row>
    <row r="32" spans="1:6">
      <c r="A32" s="24"/>
      <c r="B32" s="22"/>
      <c r="C32" s="23"/>
      <c r="D32" s="23"/>
      <c r="E32" s="23"/>
      <c r="F32" s="22"/>
    </row>
    <row r="33" spans="1:6">
      <c r="A33" s="24"/>
      <c r="B33" s="22"/>
      <c r="C33" s="23"/>
      <c r="D33" s="23"/>
      <c r="E33" s="23"/>
      <c r="F33" s="22"/>
    </row>
    <row r="34" spans="1:6">
      <c r="A34" s="24"/>
      <c r="B34" s="22"/>
      <c r="C34" s="23"/>
      <c r="D34" s="23"/>
      <c r="E34" s="23"/>
      <c r="F34" s="22"/>
    </row>
    <row r="35" spans="1:6">
      <c r="A35" s="24"/>
      <c r="B35" s="22"/>
      <c r="C35" s="23"/>
      <c r="D35" s="23"/>
      <c r="E35" s="23"/>
      <c r="F35" s="22"/>
    </row>
    <row r="36" spans="1:6">
      <c r="A36" s="24"/>
      <c r="B36" s="22"/>
      <c r="C36" s="23"/>
      <c r="D36" s="23"/>
      <c r="E36" s="23"/>
      <c r="F36" s="22"/>
    </row>
    <row r="37" spans="1:6">
      <c r="A37" s="24"/>
      <c r="B37" s="22"/>
      <c r="C37" s="23"/>
      <c r="D37" s="23"/>
      <c r="E37" s="23"/>
      <c r="F37" s="22"/>
    </row>
    <row r="38" spans="1:6">
      <c r="A38" s="24"/>
      <c r="B38" s="22"/>
      <c r="C38" s="23"/>
      <c r="D38" s="23"/>
      <c r="E38" s="23"/>
      <c r="F38" s="22"/>
    </row>
    <row r="39" spans="1:6">
      <c r="A39" s="24"/>
      <c r="B39" s="22"/>
      <c r="C39" s="23"/>
      <c r="D39" s="23"/>
      <c r="E39" s="23"/>
      <c r="F39" s="22"/>
    </row>
    <row r="40" spans="1:6">
      <c r="B40" s="25"/>
      <c r="C40" s="26"/>
      <c r="D40" s="26"/>
      <c r="E40" s="26"/>
      <c r="F40" s="25"/>
    </row>
    <row r="41" spans="1:6">
      <c r="B41" s="25"/>
      <c r="C41" s="26"/>
      <c r="D41" s="26"/>
      <c r="E41" s="26"/>
      <c r="F41" s="25"/>
    </row>
    <row r="42" spans="1:6">
      <c r="B42" s="25"/>
      <c r="C42" s="25"/>
      <c r="D42" s="25"/>
      <c r="E42" s="25"/>
      <c r="F42" s="25"/>
    </row>
    <row r="43" spans="1:6">
      <c r="B43" s="25"/>
      <c r="C43" s="25"/>
      <c r="D43" s="25"/>
      <c r="E43" s="25"/>
      <c r="F43" s="25"/>
    </row>
    <row r="44" spans="1:6">
      <c r="B44" s="25"/>
      <c r="C44" s="25"/>
      <c r="D44" s="25"/>
      <c r="E44" s="25"/>
      <c r="F44" s="25"/>
    </row>
    <row r="45" spans="1:6">
      <c r="B45" s="25"/>
      <c r="C45" s="25"/>
      <c r="D45" s="25"/>
      <c r="E45" s="25"/>
      <c r="F45" s="25"/>
    </row>
    <row r="46" spans="1:6">
      <c r="B46" s="25"/>
      <c r="C46" s="25"/>
      <c r="D46" s="25"/>
      <c r="E46" s="25"/>
      <c r="F46" s="25"/>
    </row>
    <row r="47" spans="1:6">
      <c r="B47" s="25"/>
      <c r="C47" s="25"/>
      <c r="D47" s="25"/>
      <c r="E47" s="25"/>
      <c r="F47" s="25"/>
    </row>
    <row r="48" spans="1: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sheetData>
  <mergeCells count="7">
    <mergeCell ref="A7:A20"/>
    <mergeCell ref="B4:C5"/>
    <mergeCell ref="A2:F2"/>
    <mergeCell ref="E4:F4"/>
    <mergeCell ref="E5:F5"/>
    <mergeCell ref="B6:F6"/>
    <mergeCell ref="A4:A5"/>
  </mergeCells>
  <phoneticPr fontId="27"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3"/>
  <sheetViews>
    <sheetView workbookViewId="0">
      <selection activeCell="B7" sqref="B7:G7"/>
    </sheetView>
  </sheetViews>
  <sheetFormatPr defaultRowHeight="13.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16384" width="9" style="1"/>
  </cols>
  <sheetData>
    <row r="1" spans="1:7" ht="24.75" customHeight="1">
      <c r="A1" s="2" t="s">
        <v>574</v>
      </c>
    </row>
    <row r="2" spans="1:7" ht="40.5" customHeight="1">
      <c r="A2" s="180" t="s">
        <v>575</v>
      </c>
      <c r="B2" s="180"/>
      <c r="C2" s="180"/>
      <c r="D2" s="180"/>
      <c r="E2" s="180"/>
      <c r="F2" s="180"/>
      <c r="G2" s="180"/>
    </row>
    <row r="3" spans="1:7" ht="22.5">
      <c r="A3" s="4"/>
      <c r="B3" s="3"/>
      <c r="C3" s="3"/>
      <c r="D3" s="3"/>
      <c r="E3" s="3"/>
      <c r="G3" s="5" t="s">
        <v>313</v>
      </c>
    </row>
    <row r="4" spans="1:7" ht="27.75" customHeight="1">
      <c r="A4" s="6" t="s">
        <v>576</v>
      </c>
      <c r="B4" s="181" t="s">
        <v>626</v>
      </c>
      <c r="C4" s="181"/>
      <c r="D4" s="181"/>
      <c r="E4" s="7" t="s">
        <v>577</v>
      </c>
      <c r="F4" s="181" t="s">
        <v>543</v>
      </c>
      <c r="G4" s="181"/>
    </row>
    <row r="5" spans="1:7" ht="27.75" customHeight="1">
      <c r="A5" s="181" t="s">
        <v>578</v>
      </c>
      <c r="B5" s="181" t="s">
        <v>579</v>
      </c>
      <c r="C5" s="181"/>
      <c r="D5" s="181"/>
      <c r="E5" s="7" t="s">
        <v>580</v>
      </c>
      <c r="F5" s="181" t="s">
        <v>579</v>
      </c>
      <c r="G5" s="181"/>
    </row>
    <row r="6" spans="1:7" ht="27.75" customHeight="1">
      <c r="A6" s="181"/>
      <c r="B6" s="181"/>
      <c r="C6" s="181"/>
      <c r="D6" s="181"/>
      <c r="E6" s="7" t="s">
        <v>581</v>
      </c>
      <c r="F6" s="181"/>
      <c r="G6" s="181"/>
    </row>
    <row r="7" spans="1:7" ht="83.1" customHeight="1">
      <c r="A7" s="7" t="s">
        <v>582</v>
      </c>
      <c r="B7" s="181" t="s">
        <v>627</v>
      </c>
      <c r="C7" s="181"/>
      <c r="D7" s="181"/>
      <c r="E7" s="181"/>
      <c r="F7" s="181"/>
      <c r="G7" s="181"/>
    </row>
    <row r="8" spans="1:7" ht="56.1" customHeight="1">
      <c r="A8" s="7" t="s">
        <v>583</v>
      </c>
      <c r="B8" s="181" t="s">
        <v>584</v>
      </c>
      <c r="C8" s="181"/>
      <c r="D8" s="181"/>
      <c r="E8" s="181"/>
      <c r="F8" s="181"/>
      <c r="G8" s="181"/>
    </row>
    <row r="9" spans="1:7" ht="194.1" customHeight="1">
      <c r="A9" s="7" t="s">
        <v>585</v>
      </c>
      <c r="B9" s="181" t="s">
        <v>586</v>
      </c>
      <c r="C9" s="181"/>
      <c r="D9" s="181"/>
      <c r="E9" s="181"/>
      <c r="F9" s="181"/>
      <c r="G9" s="181"/>
    </row>
    <row r="10" spans="1:7" ht="23.25" customHeight="1">
      <c r="A10" s="182" t="s">
        <v>548</v>
      </c>
      <c r="B10" s="7" t="s">
        <v>549</v>
      </c>
      <c r="C10" s="7" t="s">
        <v>550</v>
      </c>
      <c r="D10" s="7" t="s">
        <v>551</v>
      </c>
      <c r="E10" s="7" t="s">
        <v>552</v>
      </c>
      <c r="F10" s="7" t="s">
        <v>553</v>
      </c>
      <c r="G10" s="7" t="s">
        <v>587</v>
      </c>
    </row>
    <row r="11" spans="1:7" ht="23.25" customHeight="1">
      <c r="A11" s="182"/>
      <c r="B11" s="7" t="s">
        <v>588</v>
      </c>
      <c r="C11" s="7">
        <v>20</v>
      </c>
      <c r="D11" s="8" t="s">
        <v>589</v>
      </c>
      <c r="E11" s="7" t="s">
        <v>556</v>
      </c>
      <c r="F11" s="7">
        <v>38</v>
      </c>
      <c r="G11" s="7" t="s">
        <v>573</v>
      </c>
    </row>
    <row r="12" spans="1:7" ht="23.25" customHeight="1">
      <c r="A12" s="182"/>
      <c r="B12" s="7" t="s">
        <v>590</v>
      </c>
      <c r="C12" s="7">
        <v>20</v>
      </c>
      <c r="D12" s="8" t="s">
        <v>591</v>
      </c>
      <c r="E12" s="7" t="s">
        <v>556</v>
      </c>
      <c r="F12" s="7">
        <v>2.1349999999999998</v>
      </c>
      <c r="G12" s="7" t="s">
        <v>573</v>
      </c>
    </row>
    <row r="13" spans="1:7" ht="23.25" customHeight="1">
      <c r="A13" s="182"/>
      <c r="B13" s="7" t="s">
        <v>592</v>
      </c>
      <c r="C13" s="7">
        <v>20</v>
      </c>
      <c r="D13" s="8" t="s">
        <v>563</v>
      </c>
      <c r="E13" s="9" t="s">
        <v>593</v>
      </c>
      <c r="F13" s="7">
        <v>100</v>
      </c>
      <c r="G13" s="7" t="s">
        <v>573</v>
      </c>
    </row>
    <row r="14" spans="1:7" ht="23.25" customHeight="1">
      <c r="A14" s="182"/>
      <c r="B14" s="7" t="s">
        <v>594</v>
      </c>
      <c r="C14" s="7">
        <v>10</v>
      </c>
      <c r="D14" s="8" t="s">
        <v>572</v>
      </c>
      <c r="E14" s="9" t="s">
        <v>572</v>
      </c>
      <c r="F14" s="7" t="s">
        <v>595</v>
      </c>
      <c r="G14" s="7" t="s">
        <v>573</v>
      </c>
    </row>
    <row r="15" spans="1:7" ht="23.25" customHeight="1">
      <c r="A15" s="182"/>
      <c r="B15" s="7" t="s">
        <v>596</v>
      </c>
      <c r="C15" s="7">
        <v>10</v>
      </c>
      <c r="D15" s="8" t="s">
        <v>597</v>
      </c>
      <c r="E15" s="7" t="s">
        <v>556</v>
      </c>
      <c r="F15" s="7">
        <v>3494</v>
      </c>
      <c r="G15" s="7" t="s">
        <v>573</v>
      </c>
    </row>
    <row r="16" spans="1:7" ht="23.25" customHeight="1">
      <c r="A16" s="182"/>
      <c r="B16" s="7" t="s">
        <v>598</v>
      </c>
      <c r="C16" s="7">
        <v>10</v>
      </c>
      <c r="D16" s="8" t="s">
        <v>599</v>
      </c>
      <c r="E16" s="9" t="s">
        <v>593</v>
      </c>
      <c r="F16" s="7">
        <v>10</v>
      </c>
      <c r="G16" s="7" t="s">
        <v>573</v>
      </c>
    </row>
    <row r="17" spans="1:7" ht="23.25" customHeight="1">
      <c r="A17" s="182"/>
      <c r="B17" s="7" t="s">
        <v>600</v>
      </c>
      <c r="C17" s="7">
        <v>10</v>
      </c>
      <c r="D17" s="8" t="s">
        <v>563</v>
      </c>
      <c r="E17" s="9" t="s">
        <v>593</v>
      </c>
      <c r="F17" s="7">
        <v>80</v>
      </c>
      <c r="G17" s="7" t="s">
        <v>573</v>
      </c>
    </row>
    <row r="18" spans="1:7" ht="23.25" customHeight="1">
      <c r="A18" s="182"/>
      <c r="B18" s="7"/>
      <c r="C18" s="7"/>
      <c r="D18" s="8"/>
      <c r="E18" s="11"/>
      <c r="F18" s="11"/>
      <c r="G18" s="11"/>
    </row>
    <row r="19" spans="1:7" ht="23.25" customHeight="1">
      <c r="A19" s="182"/>
      <c r="B19" s="7"/>
      <c r="C19" s="7"/>
      <c r="D19" s="8"/>
      <c r="E19" s="11"/>
      <c r="F19" s="11"/>
      <c r="G19" s="11"/>
    </row>
    <row r="20" spans="1:7" ht="23.25" customHeight="1">
      <c r="A20" s="182"/>
      <c r="B20" s="7"/>
      <c r="C20" s="7"/>
      <c r="D20" s="8"/>
      <c r="E20" s="11"/>
      <c r="F20" s="11"/>
      <c r="G20" s="11"/>
    </row>
    <row r="23" spans="1:7">
      <c r="A23" s="12"/>
    </row>
  </sheetData>
  <mergeCells count="11">
    <mergeCell ref="B8:G8"/>
    <mergeCell ref="B9:G9"/>
    <mergeCell ref="A5:A6"/>
    <mergeCell ref="A10:A20"/>
    <mergeCell ref="B5:D6"/>
    <mergeCell ref="B7:G7"/>
    <mergeCell ref="A2:G2"/>
    <mergeCell ref="B4:D4"/>
    <mergeCell ref="F4:G4"/>
    <mergeCell ref="F5:G5"/>
    <mergeCell ref="F6:G6"/>
  </mergeCells>
  <phoneticPr fontId="27"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G20"/>
  <sheetViews>
    <sheetView workbookViewId="0">
      <selection activeCell="B8" sqref="B8:G8"/>
    </sheetView>
  </sheetViews>
  <sheetFormatPr defaultColWidth="9" defaultRowHeight="13.5"/>
  <cols>
    <col min="5" max="5" width="19" customWidth="1"/>
    <col min="7" max="7" width="23.5" customWidth="1"/>
  </cols>
  <sheetData>
    <row r="1" spans="1:7">
      <c r="A1" s="2" t="s">
        <v>574</v>
      </c>
      <c r="B1" s="1"/>
      <c r="C1" s="1"/>
      <c r="D1" s="1"/>
      <c r="E1" s="1"/>
      <c r="F1" s="1"/>
      <c r="G1" s="1"/>
    </row>
    <row r="2" spans="1:7" ht="39.950000000000003" customHeight="1">
      <c r="A2" s="180" t="s">
        <v>575</v>
      </c>
      <c r="B2" s="180"/>
      <c r="C2" s="180"/>
      <c r="D2" s="180"/>
      <c r="E2" s="180"/>
      <c r="F2" s="180"/>
      <c r="G2" s="180"/>
    </row>
    <row r="3" spans="1:7" ht="30.75" customHeight="1">
      <c r="A3" s="4"/>
      <c r="B3" s="3"/>
      <c r="C3" s="3"/>
      <c r="D3" s="3"/>
      <c r="E3" s="3"/>
      <c r="F3" s="1"/>
      <c r="G3" s="5" t="s">
        <v>313</v>
      </c>
    </row>
    <row r="4" spans="1:7" ht="24" customHeight="1">
      <c r="A4" s="6" t="s">
        <v>576</v>
      </c>
      <c r="B4" s="181" t="s">
        <v>533</v>
      </c>
      <c r="C4" s="181"/>
      <c r="D4" s="181"/>
      <c r="E4" s="7" t="s">
        <v>577</v>
      </c>
      <c r="F4" s="181" t="s">
        <v>543</v>
      </c>
      <c r="G4" s="181"/>
    </row>
    <row r="5" spans="1:7" ht="24" customHeight="1">
      <c r="A5" s="181" t="s">
        <v>578</v>
      </c>
      <c r="B5" s="181">
        <v>2400</v>
      </c>
      <c r="C5" s="181"/>
      <c r="D5" s="181"/>
      <c r="E5" s="7" t="s">
        <v>580</v>
      </c>
      <c r="F5" s="181">
        <v>2400</v>
      </c>
      <c r="G5" s="181"/>
    </row>
    <row r="6" spans="1:7" ht="24" customHeight="1">
      <c r="A6" s="181"/>
      <c r="B6" s="181"/>
      <c r="C6" s="181"/>
      <c r="D6" s="181"/>
      <c r="E6" s="7" t="s">
        <v>581</v>
      </c>
      <c r="F6" s="181"/>
      <c r="G6" s="181"/>
    </row>
    <row r="7" spans="1:7" ht="48" customHeight="1">
      <c r="A7" s="7" t="s">
        <v>582</v>
      </c>
      <c r="B7" s="181" t="s">
        <v>601</v>
      </c>
      <c r="C7" s="181"/>
      <c r="D7" s="181"/>
      <c r="E7" s="181"/>
      <c r="F7" s="181"/>
      <c r="G7" s="181"/>
    </row>
    <row r="8" spans="1:7" ht="84.75" customHeight="1">
      <c r="A8" s="7" t="s">
        <v>583</v>
      </c>
      <c r="B8" s="181" t="s">
        <v>625</v>
      </c>
      <c r="C8" s="181"/>
      <c r="D8" s="181"/>
      <c r="E8" s="181"/>
      <c r="F8" s="181"/>
      <c r="G8" s="181"/>
    </row>
    <row r="9" spans="1:7" ht="140.25" customHeight="1">
      <c r="A9" s="7" t="s">
        <v>585</v>
      </c>
      <c r="B9" s="181" t="s">
        <v>602</v>
      </c>
      <c r="C9" s="181"/>
      <c r="D9" s="181"/>
      <c r="E9" s="181"/>
      <c r="F9" s="181"/>
      <c r="G9" s="181"/>
    </row>
    <row r="10" spans="1:7" ht="24" customHeight="1">
      <c r="A10" s="182" t="s">
        <v>548</v>
      </c>
      <c r="B10" s="7" t="s">
        <v>549</v>
      </c>
      <c r="C10" s="7" t="s">
        <v>550</v>
      </c>
      <c r="D10" s="7" t="s">
        <v>551</v>
      </c>
      <c r="E10" s="7" t="s">
        <v>552</v>
      </c>
      <c r="F10" s="7" t="s">
        <v>553</v>
      </c>
      <c r="G10" s="7" t="s">
        <v>587</v>
      </c>
    </row>
    <row r="11" spans="1:7" ht="40.5" customHeight="1">
      <c r="A11" s="182"/>
      <c r="B11" s="7" t="s">
        <v>603</v>
      </c>
      <c r="C11" s="7">
        <v>10</v>
      </c>
      <c r="D11" s="8" t="s">
        <v>555</v>
      </c>
      <c r="E11" s="7" t="s">
        <v>556</v>
      </c>
      <c r="F11" s="7">
        <v>1</v>
      </c>
      <c r="G11" s="7" t="s">
        <v>573</v>
      </c>
    </row>
    <row r="12" spans="1:7" ht="41.25" customHeight="1">
      <c r="A12" s="182"/>
      <c r="B12" s="7" t="s">
        <v>604</v>
      </c>
      <c r="C12" s="7">
        <v>20</v>
      </c>
      <c r="D12" s="8" t="s">
        <v>568</v>
      </c>
      <c r="E12" s="7" t="s">
        <v>556</v>
      </c>
      <c r="F12" s="7">
        <v>58</v>
      </c>
      <c r="G12" s="7" t="s">
        <v>573</v>
      </c>
    </row>
    <row r="13" spans="1:7" ht="29.25" customHeight="1">
      <c r="A13" s="182"/>
      <c r="B13" s="7" t="s">
        <v>605</v>
      </c>
      <c r="C13" s="7">
        <v>10</v>
      </c>
      <c r="D13" s="8" t="s">
        <v>563</v>
      </c>
      <c r="E13" s="9" t="s">
        <v>593</v>
      </c>
      <c r="F13" s="7">
        <v>100</v>
      </c>
      <c r="G13" s="7" t="s">
        <v>573</v>
      </c>
    </row>
    <row r="14" spans="1:7" ht="27" customHeight="1">
      <c r="A14" s="182"/>
      <c r="B14" s="7" t="s">
        <v>594</v>
      </c>
      <c r="C14" s="7">
        <v>10</v>
      </c>
      <c r="D14" s="8" t="s">
        <v>572</v>
      </c>
      <c r="E14" s="7" t="s">
        <v>572</v>
      </c>
      <c r="F14" s="7" t="s">
        <v>595</v>
      </c>
      <c r="G14" s="7" t="s">
        <v>573</v>
      </c>
    </row>
    <row r="15" spans="1:7" ht="24" customHeight="1">
      <c r="A15" s="182"/>
      <c r="B15" s="7" t="s">
        <v>596</v>
      </c>
      <c r="C15" s="7">
        <v>10</v>
      </c>
      <c r="D15" s="8" t="s">
        <v>597</v>
      </c>
      <c r="E15" s="7" t="s">
        <v>556</v>
      </c>
      <c r="F15" s="7">
        <v>2400</v>
      </c>
      <c r="G15" s="7" t="s">
        <v>573</v>
      </c>
    </row>
    <row r="16" spans="1:7" ht="24" customHeight="1">
      <c r="A16" s="182"/>
      <c r="B16" s="7" t="s">
        <v>606</v>
      </c>
      <c r="C16" s="7">
        <v>20</v>
      </c>
      <c r="D16" s="8" t="s">
        <v>607</v>
      </c>
      <c r="E16" s="9" t="s">
        <v>593</v>
      </c>
      <c r="F16" s="7">
        <v>305</v>
      </c>
      <c r="G16" s="7" t="s">
        <v>573</v>
      </c>
    </row>
    <row r="17" spans="1:7" ht="39" customHeight="1">
      <c r="A17" s="182"/>
      <c r="B17" s="7" t="s">
        <v>608</v>
      </c>
      <c r="C17" s="7">
        <v>10</v>
      </c>
      <c r="D17" s="8" t="s">
        <v>563</v>
      </c>
      <c r="E17" s="9" t="s">
        <v>593</v>
      </c>
      <c r="F17" s="7">
        <v>100</v>
      </c>
      <c r="G17" s="7" t="s">
        <v>573</v>
      </c>
    </row>
    <row r="18" spans="1:7" ht="27.75" customHeight="1">
      <c r="A18" s="182"/>
      <c r="B18" s="7" t="s">
        <v>609</v>
      </c>
      <c r="C18" s="7">
        <v>10</v>
      </c>
      <c r="D18" s="8" t="s">
        <v>563</v>
      </c>
      <c r="E18" s="9" t="s">
        <v>593</v>
      </c>
      <c r="F18" s="7">
        <v>80</v>
      </c>
      <c r="G18" s="7" t="s">
        <v>573</v>
      </c>
    </row>
    <row r="19" spans="1:7" ht="24" customHeight="1">
      <c r="A19" s="182"/>
      <c r="B19" s="7"/>
      <c r="C19" s="7"/>
      <c r="D19" s="8"/>
      <c r="E19" s="11"/>
      <c r="F19" s="11"/>
      <c r="G19" s="11"/>
    </row>
    <row r="20" spans="1:7" ht="24" customHeight="1">
      <c r="A20" s="182"/>
      <c r="B20" s="7"/>
      <c r="C20" s="7"/>
      <c r="D20" s="8"/>
      <c r="E20" s="11"/>
      <c r="F20" s="11"/>
      <c r="G20" s="11"/>
    </row>
  </sheetData>
  <mergeCells count="11">
    <mergeCell ref="B8:G8"/>
    <mergeCell ref="B9:G9"/>
    <mergeCell ref="A5:A6"/>
    <mergeCell ref="A10:A20"/>
    <mergeCell ref="B5:D6"/>
    <mergeCell ref="B7:G7"/>
    <mergeCell ref="A2:G2"/>
    <mergeCell ref="B4:D4"/>
    <mergeCell ref="F4:G4"/>
    <mergeCell ref="F5:G5"/>
    <mergeCell ref="F6:G6"/>
  </mergeCells>
  <phoneticPr fontId="27"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F21"/>
  <sheetViews>
    <sheetView workbookViewId="0">
      <selection activeCell="K14" sqref="K14"/>
    </sheetView>
  </sheetViews>
  <sheetFormatPr defaultRowHeight="13.5"/>
  <cols>
    <col min="1" max="1" width="13.375" style="1" customWidth="1"/>
    <col min="2" max="2" width="21" style="1" customWidth="1"/>
    <col min="3" max="3" width="12.125" style="1" customWidth="1"/>
    <col min="4" max="4" width="10.375" style="1" customWidth="1"/>
    <col min="5" max="5" width="11.125" style="1" customWidth="1"/>
    <col min="6" max="6" width="13.5" style="1" customWidth="1"/>
    <col min="7" max="16384" width="9" style="1"/>
  </cols>
  <sheetData>
    <row r="1" spans="1:6" ht="24.75" customHeight="1">
      <c r="A1" s="2" t="s">
        <v>610</v>
      </c>
    </row>
    <row r="2" spans="1:6" ht="51.75" customHeight="1">
      <c r="A2" s="180" t="s">
        <v>611</v>
      </c>
      <c r="B2" s="180"/>
      <c r="C2" s="180"/>
      <c r="D2" s="180"/>
      <c r="E2" s="180"/>
      <c r="F2" s="180"/>
    </row>
    <row r="3" spans="1:6" ht="25.5" customHeight="1">
      <c r="A3" s="4"/>
      <c r="B3" s="3"/>
      <c r="C3" s="3"/>
      <c r="D3" s="3"/>
      <c r="E3" s="3"/>
      <c r="F3" s="5" t="s">
        <v>313</v>
      </c>
    </row>
    <row r="4" spans="1:6" ht="26.25" customHeight="1">
      <c r="A4" s="6" t="s">
        <v>576</v>
      </c>
      <c r="B4" s="181" t="s">
        <v>612</v>
      </c>
      <c r="C4" s="181"/>
      <c r="D4" s="181"/>
      <c r="E4" s="7" t="s">
        <v>577</v>
      </c>
      <c r="F4" s="7" t="s">
        <v>543</v>
      </c>
    </row>
    <row r="5" spans="1:6" ht="26.25" customHeight="1">
      <c r="A5" s="181" t="s">
        <v>578</v>
      </c>
      <c r="B5" s="181">
        <v>100</v>
      </c>
      <c r="C5" s="181"/>
      <c r="D5" s="181"/>
      <c r="E5" s="7" t="s">
        <v>580</v>
      </c>
      <c r="F5" s="7">
        <v>100</v>
      </c>
    </row>
    <row r="6" spans="1:6" ht="26.25" customHeight="1">
      <c r="A6" s="181"/>
      <c r="B6" s="181"/>
      <c r="C6" s="181"/>
      <c r="D6" s="181"/>
      <c r="E6" s="7" t="s">
        <v>581</v>
      </c>
      <c r="F6" s="7"/>
    </row>
    <row r="7" spans="1:6" ht="39" customHeight="1">
      <c r="A7" s="7" t="s">
        <v>582</v>
      </c>
      <c r="B7" s="181" t="s">
        <v>613</v>
      </c>
      <c r="C7" s="181"/>
      <c r="D7" s="181"/>
      <c r="E7" s="181"/>
      <c r="F7" s="181"/>
    </row>
    <row r="8" spans="1:6" ht="39" customHeight="1">
      <c r="A8" s="7" t="s">
        <v>583</v>
      </c>
      <c r="B8" s="181" t="s">
        <v>614</v>
      </c>
      <c r="C8" s="181"/>
      <c r="D8" s="181"/>
      <c r="E8" s="181"/>
      <c r="F8" s="181"/>
    </row>
    <row r="9" spans="1:6" ht="39" customHeight="1">
      <c r="A9" s="7" t="s">
        <v>585</v>
      </c>
      <c r="B9" s="181" t="s">
        <v>615</v>
      </c>
      <c r="C9" s="181"/>
      <c r="D9" s="181"/>
      <c r="E9" s="181"/>
      <c r="F9" s="181"/>
    </row>
    <row r="10" spans="1:6" ht="21" customHeight="1">
      <c r="A10" s="182" t="s">
        <v>548</v>
      </c>
      <c r="B10" s="7" t="s">
        <v>549</v>
      </c>
      <c r="C10" s="7" t="s">
        <v>550</v>
      </c>
      <c r="D10" s="7" t="s">
        <v>551</v>
      </c>
      <c r="E10" s="7" t="s">
        <v>552</v>
      </c>
      <c r="F10" s="7" t="s">
        <v>553</v>
      </c>
    </row>
    <row r="11" spans="1:6" ht="21" customHeight="1">
      <c r="A11" s="182"/>
      <c r="B11" s="7" t="s">
        <v>616</v>
      </c>
      <c r="C11" s="7">
        <v>20</v>
      </c>
      <c r="D11" s="8" t="s">
        <v>617</v>
      </c>
      <c r="E11" s="9" t="s">
        <v>593</v>
      </c>
      <c r="F11" s="7">
        <v>350</v>
      </c>
    </row>
    <row r="12" spans="1:6" ht="21" customHeight="1">
      <c r="A12" s="182"/>
      <c r="B12" s="7" t="s">
        <v>618</v>
      </c>
      <c r="C12" s="7">
        <v>20</v>
      </c>
      <c r="D12" s="8" t="s">
        <v>563</v>
      </c>
      <c r="E12" s="9" t="s">
        <v>593</v>
      </c>
      <c r="F12" s="7">
        <v>100</v>
      </c>
    </row>
    <row r="13" spans="1:6" ht="21" customHeight="1">
      <c r="A13" s="182"/>
      <c r="B13" s="7" t="s">
        <v>594</v>
      </c>
      <c r="C13" s="7">
        <v>10</v>
      </c>
      <c r="D13" s="8" t="s">
        <v>572</v>
      </c>
      <c r="E13" s="7" t="s">
        <v>572</v>
      </c>
      <c r="F13" s="10">
        <v>44531</v>
      </c>
    </row>
    <row r="14" spans="1:6" ht="21" customHeight="1">
      <c r="A14" s="182"/>
      <c r="B14" s="7" t="s">
        <v>596</v>
      </c>
      <c r="C14" s="7">
        <v>10</v>
      </c>
      <c r="D14" s="8" t="s">
        <v>619</v>
      </c>
      <c r="E14" s="7" t="s">
        <v>556</v>
      </c>
      <c r="F14" s="7">
        <v>100</v>
      </c>
    </row>
    <row r="15" spans="1:6" ht="21" customHeight="1">
      <c r="A15" s="182"/>
      <c r="B15" s="7" t="s">
        <v>620</v>
      </c>
      <c r="C15" s="7">
        <v>20</v>
      </c>
      <c r="D15" s="8" t="s">
        <v>572</v>
      </c>
      <c r="E15" s="7" t="s">
        <v>572</v>
      </c>
      <c r="F15" s="7" t="s">
        <v>621</v>
      </c>
    </row>
    <row r="16" spans="1:6" ht="21" customHeight="1">
      <c r="A16" s="182"/>
      <c r="B16" s="7" t="s">
        <v>622</v>
      </c>
      <c r="C16" s="7">
        <v>20</v>
      </c>
      <c r="D16" s="8" t="s">
        <v>563</v>
      </c>
      <c r="E16" s="9" t="s">
        <v>593</v>
      </c>
      <c r="F16" s="7">
        <v>90</v>
      </c>
    </row>
    <row r="17" spans="1:6" ht="21" customHeight="1">
      <c r="A17" s="182"/>
      <c r="B17" s="7"/>
      <c r="C17" s="7"/>
      <c r="D17" s="8"/>
      <c r="E17" s="11"/>
      <c r="F17" s="11"/>
    </row>
    <row r="18" spans="1:6" ht="21" customHeight="1">
      <c r="A18" s="182"/>
      <c r="B18" s="7"/>
      <c r="C18" s="7"/>
      <c r="D18" s="8"/>
      <c r="E18" s="11"/>
      <c r="F18" s="11"/>
    </row>
    <row r="19" spans="1:6" ht="21" customHeight="1">
      <c r="A19" s="182"/>
      <c r="B19" s="7"/>
      <c r="C19" s="7"/>
      <c r="D19" s="8"/>
      <c r="E19" s="11"/>
      <c r="F19" s="11"/>
    </row>
    <row r="20" spans="1:6" ht="21" customHeight="1">
      <c r="A20" s="182"/>
      <c r="B20" s="7"/>
      <c r="C20" s="7"/>
      <c r="D20" s="8"/>
      <c r="E20" s="11"/>
      <c r="F20" s="11"/>
    </row>
    <row r="21" spans="1:6" ht="21" customHeight="1">
      <c r="A21" s="4"/>
      <c r="E21" s="4"/>
    </row>
  </sheetData>
  <mergeCells count="8">
    <mergeCell ref="A10:A20"/>
    <mergeCell ref="B5:D6"/>
    <mergeCell ref="A2:F2"/>
    <mergeCell ref="B4:D4"/>
    <mergeCell ref="B7:F7"/>
    <mergeCell ref="B8:F8"/>
    <mergeCell ref="B9:F9"/>
    <mergeCell ref="A5:A6"/>
  </mergeCells>
  <phoneticPr fontId="27"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U37"/>
  <sheetViews>
    <sheetView showGridLines="0" showZeros="0" workbookViewId="0">
      <selection activeCell="D10" sqref="D10"/>
    </sheetView>
  </sheetViews>
  <sheetFormatPr defaultColWidth="6.875" defaultRowHeight="20.100000000000001" customHeight="1"/>
  <cols>
    <col min="1" max="1" width="22.875" style="130" customWidth="1"/>
    <col min="2" max="2" width="19" style="130" customWidth="1"/>
    <col min="3" max="3" width="20.5" style="130" customWidth="1"/>
    <col min="4" max="7" width="19" style="130" customWidth="1"/>
    <col min="8" max="16384" width="6.875" style="131"/>
  </cols>
  <sheetData>
    <row r="1" spans="1:13" s="129" customFormat="1" ht="20.100000000000001" customHeight="1">
      <c r="A1" s="28" t="s">
        <v>311</v>
      </c>
      <c r="B1" s="132"/>
      <c r="C1" s="132"/>
      <c r="D1" s="132"/>
      <c r="E1" s="132"/>
      <c r="F1" s="132"/>
      <c r="G1" s="132"/>
    </row>
    <row r="2" spans="1:13" s="129" customFormat="1" ht="38.25" customHeight="1">
      <c r="A2" s="133" t="s">
        <v>312</v>
      </c>
      <c r="B2" s="134"/>
      <c r="C2" s="134"/>
      <c r="D2" s="134"/>
      <c r="E2" s="134"/>
      <c r="F2" s="134"/>
      <c r="G2" s="134"/>
    </row>
    <row r="3" spans="1:13" s="129" customFormat="1" ht="20.100000000000001" customHeight="1">
      <c r="A3" s="135"/>
      <c r="B3" s="132"/>
      <c r="C3" s="132"/>
      <c r="D3" s="132"/>
      <c r="E3" s="132"/>
      <c r="F3" s="132"/>
      <c r="G3" s="132"/>
    </row>
    <row r="4" spans="1:13" s="129" customFormat="1" ht="20.100000000000001" customHeight="1">
      <c r="A4" s="136"/>
      <c r="B4" s="137"/>
      <c r="C4" s="137"/>
      <c r="D4" s="137"/>
      <c r="E4" s="137"/>
      <c r="F4" s="137"/>
      <c r="G4" s="138" t="s">
        <v>313</v>
      </c>
    </row>
    <row r="5" spans="1:13" s="129" customFormat="1" ht="20.100000000000001" customHeight="1">
      <c r="A5" s="160" t="s">
        <v>314</v>
      </c>
      <c r="B5" s="160"/>
      <c r="C5" s="160" t="s">
        <v>315</v>
      </c>
      <c r="D5" s="160"/>
      <c r="E5" s="160"/>
      <c r="F5" s="160"/>
      <c r="G5" s="160"/>
    </row>
    <row r="6" spans="1:13" s="129" customFormat="1" ht="45" customHeight="1">
      <c r="A6" s="139" t="s">
        <v>316</v>
      </c>
      <c r="B6" s="139" t="s">
        <v>317</v>
      </c>
      <c r="C6" s="139" t="s">
        <v>316</v>
      </c>
      <c r="D6" s="139" t="s">
        <v>318</v>
      </c>
      <c r="E6" s="139" t="s">
        <v>319</v>
      </c>
      <c r="F6" s="139" t="s">
        <v>320</v>
      </c>
      <c r="G6" s="139" t="s">
        <v>321</v>
      </c>
    </row>
    <row r="7" spans="1:13" s="129" customFormat="1" ht="20.100000000000001" customHeight="1">
      <c r="A7" s="140" t="s">
        <v>322</v>
      </c>
      <c r="B7" s="141">
        <v>8346.5391479999998</v>
      </c>
      <c r="C7" s="142" t="s">
        <v>323</v>
      </c>
      <c r="D7" s="141">
        <f>E7+F7</f>
        <v>9276.2591479999992</v>
      </c>
      <c r="E7" s="141">
        <v>8346.5391479999998</v>
      </c>
      <c r="F7" s="143">
        <v>929.72</v>
      </c>
      <c r="G7" s="144"/>
    </row>
    <row r="8" spans="1:13" s="129" customFormat="1" ht="20.100000000000001" customHeight="1">
      <c r="A8" s="145" t="s">
        <v>324</v>
      </c>
      <c r="B8" s="141">
        <v>8346.5391479999998</v>
      </c>
      <c r="C8" s="61" t="s">
        <v>325</v>
      </c>
      <c r="D8" s="61">
        <v>79.704408000000001</v>
      </c>
      <c r="E8" s="61">
        <v>79.704408000000001</v>
      </c>
      <c r="F8" s="143"/>
      <c r="G8" s="143"/>
    </row>
    <row r="9" spans="1:13" s="129" customFormat="1" ht="20.100000000000001" customHeight="1">
      <c r="A9" s="145" t="s">
        <v>326</v>
      </c>
      <c r="B9" s="141">
        <v>0</v>
      </c>
      <c r="C9" s="61" t="s">
        <v>327</v>
      </c>
      <c r="D9" s="61">
        <v>22.741149</v>
      </c>
      <c r="E9" s="61">
        <v>22.741149</v>
      </c>
      <c r="F9" s="143"/>
      <c r="G9" s="143"/>
    </row>
    <row r="10" spans="1:13" s="129" customFormat="1" ht="20.100000000000001" customHeight="1">
      <c r="A10" s="146" t="s">
        <v>328</v>
      </c>
      <c r="B10" s="141">
        <v>0</v>
      </c>
      <c r="C10" s="61" t="s">
        <v>329</v>
      </c>
      <c r="D10" s="61">
        <f>E10+F10</f>
        <v>9152.1110869999993</v>
      </c>
      <c r="E10" s="61">
        <v>8222.391087</v>
      </c>
      <c r="F10" s="143">
        <v>929.72</v>
      </c>
      <c r="G10" s="143"/>
    </row>
    <row r="11" spans="1:13" s="129" customFormat="1" ht="20.100000000000001" customHeight="1">
      <c r="A11" s="147" t="s">
        <v>330</v>
      </c>
      <c r="B11" s="141">
        <f>B13</f>
        <v>929.72</v>
      </c>
      <c r="C11" s="61" t="s">
        <v>331</v>
      </c>
      <c r="D11" s="61">
        <v>21.702504000000001</v>
      </c>
      <c r="E11" s="61">
        <v>21.702504000000001</v>
      </c>
      <c r="F11" s="143"/>
      <c r="G11" s="143"/>
    </row>
    <row r="12" spans="1:13" s="129" customFormat="1" ht="20.100000000000001" customHeight="1">
      <c r="A12" s="146" t="s">
        <v>324</v>
      </c>
      <c r="B12" s="141"/>
      <c r="C12" s="141">
        <v>0</v>
      </c>
      <c r="D12" s="141">
        <v>0</v>
      </c>
      <c r="E12" s="141">
        <v>0</v>
      </c>
      <c r="F12" s="143"/>
      <c r="G12" s="143"/>
    </row>
    <row r="13" spans="1:13" s="129" customFormat="1" ht="20.100000000000001" customHeight="1">
      <c r="A13" s="146" t="s">
        <v>326</v>
      </c>
      <c r="B13" s="141">
        <v>929.72</v>
      </c>
      <c r="C13" s="141">
        <v>0</v>
      </c>
      <c r="D13" s="141">
        <v>0</v>
      </c>
      <c r="E13" s="141">
        <v>0</v>
      </c>
      <c r="F13" s="143"/>
      <c r="G13" s="143"/>
    </row>
    <row r="14" spans="1:13" s="129" customFormat="1" ht="20.100000000000001" customHeight="1">
      <c r="A14" s="145" t="s">
        <v>328</v>
      </c>
      <c r="B14" s="141">
        <v>0</v>
      </c>
      <c r="C14" s="141">
        <v>0</v>
      </c>
      <c r="D14" s="141">
        <v>0</v>
      </c>
      <c r="E14" s="141">
        <v>0</v>
      </c>
      <c r="F14" s="143"/>
      <c r="G14" s="143"/>
      <c r="M14" s="152"/>
    </row>
    <row r="15" spans="1:13" s="129" customFormat="1" ht="20.100000000000001" customHeight="1">
      <c r="A15" s="147"/>
      <c r="B15" s="141">
        <v>0</v>
      </c>
      <c r="C15" s="141">
        <v>0</v>
      </c>
      <c r="D15" s="141">
        <v>0</v>
      </c>
      <c r="E15" s="141">
        <v>0</v>
      </c>
      <c r="F15" s="148"/>
      <c r="G15" s="148"/>
    </row>
    <row r="16" spans="1:13" s="129" customFormat="1" ht="20.100000000000001" customHeight="1">
      <c r="A16" s="147"/>
      <c r="B16" s="141">
        <v>0</v>
      </c>
      <c r="C16" s="141" t="s">
        <v>332</v>
      </c>
      <c r="D16" s="141">
        <f>(E16+F16+G16)/10000</f>
        <v>0</v>
      </c>
      <c r="E16" s="141">
        <f>(B8+B12-E7)/10000</f>
        <v>0</v>
      </c>
      <c r="F16" s="149">
        <f>B9+B13-F7</f>
        <v>0</v>
      </c>
      <c r="G16" s="149">
        <f>B10+B14-G7</f>
        <v>0</v>
      </c>
    </row>
    <row r="17" spans="1:7" s="129" customFormat="1" ht="20.100000000000001" customHeight="1">
      <c r="A17" s="147"/>
      <c r="B17" s="141">
        <v>0</v>
      </c>
      <c r="C17" s="141">
        <v>0</v>
      </c>
      <c r="D17" s="141">
        <v>0</v>
      </c>
      <c r="E17" s="141">
        <v>0</v>
      </c>
      <c r="F17" s="149"/>
      <c r="G17" s="150"/>
    </row>
    <row r="18" spans="1:7" s="129" customFormat="1" ht="20.100000000000001" customHeight="1">
      <c r="A18" s="147" t="s">
        <v>333</v>
      </c>
      <c r="B18" s="141">
        <f>B13+B7</f>
        <v>9276.2591479999992</v>
      </c>
      <c r="C18" s="142" t="s">
        <v>334</v>
      </c>
      <c r="D18" s="141">
        <f>E18+F18</f>
        <v>9276.2591479999992</v>
      </c>
      <c r="E18" s="141">
        <v>8346.5391479999998</v>
      </c>
      <c r="F18" s="149">
        <f>SUM(F7+F16)</f>
        <v>929.72</v>
      </c>
      <c r="G18" s="149">
        <f>SUM(G7+G16)</f>
        <v>0</v>
      </c>
    </row>
    <row r="19" spans="1:7" ht="20.100000000000001" customHeight="1">
      <c r="A19" s="151"/>
      <c r="B19" s="151"/>
      <c r="C19" s="151"/>
      <c r="D19" s="151"/>
      <c r="E19" s="151"/>
      <c r="F19" s="151"/>
    </row>
    <row r="37" spans="21:21" ht="20.100000000000001" customHeight="1">
      <c r="U37" s="131">
        <v>10000</v>
      </c>
    </row>
  </sheetData>
  <mergeCells count="2">
    <mergeCell ref="A5:B5"/>
    <mergeCell ref="C5:G5"/>
  </mergeCells>
  <phoneticPr fontId="2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V54"/>
  <sheetViews>
    <sheetView showGridLines="0" showZeros="0" topLeftCell="A2" workbookViewId="0">
      <selection activeCell="D21" sqref="D21"/>
    </sheetView>
  </sheetViews>
  <sheetFormatPr defaultColWidth="23.625" defaultRowHeight="12.75" customHeight="1"/>
  <cols>
    <col min="1" max="1" width="23.625" style="35" customWidth="1"/>
    <col min="2" max="2" width="44.625" style="35" customWidth="1"/>
    <col min="3" max="5" width="15.375" style="35" customWidth="1"/>
    <col min="6" max="255" width="6.875" style="35" customWidth="1"/>
    <col min="256" max="16384" width="23.625" style="35"/>
  </cols>
  <sheetData>
    <row r="1" spans="1:5" ht="20.100000000000001" customHeight="1">
      <c r="A1" s="36" t="s">
        <v>335</v>
      </c>
    </row>
    <row r="2" spans="1:5" ht="36" customHeight="1">
      <c r="A2" s="117" t="s">
        <v>336</v>
      </c>
      <c r="B2" s="97"/>
      <c r="C2" s="97"/>
      <c r="D2" s="97"/>
      <c r="E2" s="97"/>
    </row>
    <row r="3" spans="1:5" ht="20.100000000000001" customHeight="1">
      <c r="A3" s="107"/>
      <c r="B3" s="97"/>
      <c r="C3" s="97"/>
      <c r="D3" s="97"/>
      <c r="E3" s="97"/>
    </row>
    <row r="4" spans="1:5" ht="20.100000000000001" customHeight="1">
      <c r="A4" s="43"/>
      <c r="B4" s="42"/>
      <c r="C4" s="42"/>
      <c r="D4" s="42"/>
      <c r="E4" s="126" t="s">
        <v>313</v>
      </c>
    </row>
    <row r="5" spans="1:5" ht="20.100000000000001" customHeight="1">
      <c r="A5" s="161" t="s">
        <v>337</v>
      </c>
      <c r="B5" s="161"/>
      <c r="C5" s="161" t="s">
        <v>338</v>
      </c>
      <c r="D5" s="161"/>
      <c r="E5" s="161"/>
    </row>
    <row r="6" spans="1:5" ht="20.100000000000001" customHeight="1">
      <c r="A6" s="74" t="s">
        <v>339</v>
      </c>
      <c r="B6" s="74" t="s">
        <v>340</v>
      </c>
      <c r="C6" s="74" t="s">
        <v>341</v>
      </c>
      <c r="D6" s="74" t="s">
        <v>342</v>
      </c>
      <c r="E6" s="74" t="s">
        <v>343</v>
      </c>
    </row>
    <row r="7" spans="1:5" ht="20.100000000000001" customHeight="1">
      <c r="A7" s="127"/>
      <c r="B7" s="128" t="s">
        <v>318</v>
      </c>
      <c r="C7" s="46">
        <v>8346.5391479999998</v>
      </c>
      <c r="D7" s="46">
        <v>571.239148</v>
      </c>
      <c r="E7" s="46">
        <v>7775.3</v>
      </c>
    </row>
    <row r="8" spans="1:5" ht="20.100000000000001" customHeight="1">
      <c r="A8" s="48" t="s">
        <v>344</v>
      </c>
      <c r="B8" s="49" t="s">
        <v>325</v>
      </c>
      <c r="C8" s="46">
        <v>79.704408000000001</v>
      </c>
      <c r="D8" s="46">
        <v>79.704408000000001</v>
      </c>
      <c r="E8" s="46">
        <v>0</v>
      </c>
    </row>
    <row r="9" spans="1:5" ht="20.100000000000001" customHeight="1">
      <c r="A9" s="48" t="s">
        <v>345</v>
      </c>
      <c r="B9" s="49" t="s">
        <v>346</v>
      </c>
      <c r="C9" s="46">
        <v>79.704408000000001</v>
      </c>
      <c r="D9" s="46">
        <v>79.704408000000001</v>
      </c>
      <c r="E9" s="46">
        <v>0</v>
      </c>
    </row>
    <row r="10" spans="1:5" ht="20.100000000000001" customHeight="1">
      <c r="A10" s="48" t="s">
        <v>347</v>
      </c>
      <c r="B10" s="49" t="s">
        <v>348</v>
      </c>
      <c r="C10" s="46">
        <v>26.747736</v>
      </c>
      <c r="D10" s="46">
        <v>26.747736</v>
      </c>
      <c r="E10" s="46">
        <v>0</v>
      </c>
    </row>
    <row r="11" spans="1:5" ht="20.100000000000001" customHeight="1">
      <c r="A11" s="48" t="s">
        <v>349</v>
      </c>
      <c r="B11" s="49" t="s">
        <v>350</v>
      </c>
      <c r="C11" s="46">
        <v>28.936672000000002</v>
      </c>
      <c r="D11" s="46">
        <v>28.936672000000002</v>
      </c>
      <c r="E11" s="46">
        <v>0</v>
      </c>
    </row>
    <row r="12" spans="1:5" ht="20.100000000000001" customHeight="1">
      <c r="A12" s="48" t="s">
        <v>351</v>
      </c>
      <c r="B12" s="49" t="s">
        <v>352</v>
      </c>
      <c r="C12" s="46">
        <v>1.02</v>
      </c>
      <c r="D12" s="46">
        <v>1.02</v>
      </c>
      <c r="E12" s="46">
        <v>0</v>
      </c>
    </row>
    <row r="13" spans="1:5" ht="20.100000000000001" customHeight="1">
      <c r="A13" s="48" t="s">
        <v>353</v>
      </c>
      <c r="B13" s="49" t="s">
        <v>354</v>
      </c>
      <c r="C13" s="46">
        <v>23</v>
      </c>
      <c r="D13" s="46">
        <v>23</v>
      </c>
      <c r="E13" s="46">
        <v>0</v>
      </c>
    </row>
    <row r="14" spans="1:5" ht="20.100000000000001" customHeight="1">
      <c r="A14" s="48" t="s">
        <v>355</v>
      </c>
      <c r="B14" s="49" t="s">
        <v>327</v>
      </c>
      <c r="C14" s="46">
        <v>22.741149</v>
      </c>
      <c r="D14" s="46">
        <v>22.741149</v>
      </c>
      <c r="E14" s="46">
        <v>0</v>
      </c>
    </row>
    <row r="15" spans="1:5" ht="20.100000000000001" customHeight="1">
      <c r="A15" s="48" t="s">
        <v>356</v>
      </c>
      <c r="B15" s="49" t="s">
        <v>357</v>
      </c>
      <c r="C15" s="46">
        <v>22.741149</v>
      </c>
      <c r="D15" s="46">
        <v>22.741149</v>
      </c>
      <c r="E15" s="46">
        <v>0</v>
      </c>
    </row>
    <row r="16" spans="1:5" ht="20.100000000000001" customHeight="1">
      <c r="A16" s="48" t="s">
        <v>358</v>
      </c>
      <c r="B16" s="49" t="s">
        <v>359</v>
      </c>
      <c r="C16" s="46">
        <v>17.181149000000001</v>
      </c>
      <c r="D16" s="46">
        <v>17.181149000000001</v>
      </c>
      <c r="E16" s="46">
        <v>0</v>
      </c>
    </row>
    <row r="17" spans="1:5" ht="20.100000000000001" customHeight="1">
      <c r="A17" s="48" t="s">
        <v>360</v>
      </c>
      <c r="B17" s="49" t="s">
        <v>361</v>
      </c>
      <c r="C17" s="46">
        <v>5.56</v>
      </c>
      <c r="D17" s="46">
        <v>5.56</v>
      </c>
      <c r="E17" s="46">
        <v>0</v>
      </c>
    </row>
    <row r="18" spans="1:5" ht="20.100000000000001" customHeight="1">
      <c r="A18" s="48" t="s">
        <v>362</v>
      </c>
      <c r="B18" s="49" t="s">
        <v>329</v>
      </c>
      <c r="C18" s="46">
        <v>8222.391087</v>
      </c>
      <c r="D18" s="46">
        <v>447.09108700000002</v>
      </c>
      <c r="E18" s="46">
        <v>7775.3</v>
      </c>
    </row>
    <row r="19" spans="1:5" ht="20.100000000000001" customHeight="1">
      <c r="A19" s="48" t="s">
        <v>363</v>
      </c>
      <c r="B19" s="49" t="s">
        <v>364</v>
      </c>
      <c r="C19" s="46">
        <v>8222.391087</v>
      </c>
      <c r="D19" s="46">
        <v>447.09108700000002</v>
      </c>
      <c r="E19" s="46">
        <v>7775.3</v>
      </c>
    </row>
    <row r="20" spans="1:5" ht="20.100000000000001" customHeight="1">
      <c r="A20" s="48" t="s">
        <v>365</v>
      </c>
      <c r="B20" s="49" t="s">
        <v>366</v>
      </c>
      <c r="C20" s="46">
        <v>7775.3</v>
      </c>
      <c r="D20" s="46">
        <v>0</v>
      </c>
      <c r="E20" s="46">
        <v>7775.3</v>
      </c>
    </row>
    <row r="21" spans="1:5" ht="20.100000000000001" customHeight="1">
      <c r="A21" s="48" t="s">
        <v>367</v>
      </c>
      <c r="B21" s="49" t="s">
        <v>368</v>
      </c>
      <c r="C21" s="46">
        <v>447.09108700000002</v>
      </c>
      <c r="D21" s="46">
        <v>447.09108700000002</v>
      </c>
      <c r="E21" s="46">
        <v>0</v>
      </c>
    </row>
    <row r="22" spans="1:5" ht="20.100000000000001" customHeight="1">
      <c r="A22" s="48" t="s">
        <v>369</v>
      </c>
      <c r="B22" s="49" t="s">
        <v>331</v>
      </c>
      <c r="C22" s="46">
        <v>21.702504000000001</v>
      </c>
      <c r="D22" s="46">
        <v>21.702504000000001</v>
      </c>
      <c r="E22" s="46">
        <v>0</v>
      </c>
    </row>
    <row r="23" spans="1:5" ht="20.100000000000001" customHeight="1">
      <c r="A23" s="48" t="s">
        <v>370</v>
      </c>
      <c r="B23" s="49" t="s">
        <v>371</v>
      </c>
      <c r="C23" s="46">
        <v>21.702504000000001</v>
      </c>
      <c r="D23" s="46">
        <v>21.702504000000001</v>
      </c>
      <c r="E23" s="46">
        <v>0</v>
      </c>
    </row>
    <row r="24" spans="1:5" ht="20.100000000000001" customHeight="1">
      <c r="A24" s="48" t="s">
        <v>372</v>
      </c>
      <c r="B24" s="49" t="s">
        <v>373</v>
      </c>
      <c r="C24" s="46">
        <v>21.702504000000001</v>
      </c>
      <c r="D24" s="46">
        <v>21.702504000000001</v>
      </c>
      <c r="E24" s="46">
        <v>0</v>
      </c>
    </row>
    <row r="25" spans="1:5" ht="20.100000000000001" customHeight="1">
      <c r="A25" s="105" t="s">
        <v>374</v>
      </c>
      <c r="B25" s="37"/>
      <c r="C25" s="37"/>
      <c r="D25" s="37"/>
      <c r="E25" s="37"/>
    </row>
    <row r="26" spans="1:5" ht="20.100000000000001" customHeight="1">
      <c r="A26" s="37"/>
      <c r="B26" s="37"/>
      <c r="C26" s="37"/>
      <c r="D26" s="37"/>
      <c r="E26" s="37"/>
    </row>
    <row r="27" spans="1:5" ht="20.100000000000001" customHeight="1">
      <c r="A27" s="37"/>
      <c r="B27" s="37"/>
      <c r="C27" s="37"/>
      <c r="D27" s="37"/>
      <c r="E27" s="37"/>
    </row>
    <row r="28" spans="1:5" ht="20.100000000000001" customHeight="1">
      <c r="A28" s="37"/>
      <c r="B28" s="37"/>
      <c r="C28" s="37"/>
      <c r="D28" s="37"/>
      <c r="E28" s="37"/>
    </row>
    <row r="29" spans="1:5" ht="20.100000000000001" customHeight="1">
      <c r="A29" s="37"/>
      <c r="B29" s="37"/>
      <c r="D29" s="37"/>
      <c r="E29" s="37"/>
    </row>
    <row r="30" spans="1:5" ht="20.100000000000001" customHeight="1">
      <c r="A30" s="37"/>
      <c r="B30" s="37"/>
      <c r="D30" s="37"/>
      <c r="E30" s="37"/>
    </row>
    <row r="31" spans="1:5" ht="20.100000000000001" customHeight="1">
      <c r="A31" s="37"/>
      <c r="B31" s="37"/>
      <c r="C31" s="37"/>
      <c r="D31" s="37"/>
      <c r="E31" s="37"/>
    </row>
    <row r="32" spans="1:5" ht="20.100000000000001" customHeight="1">
      <c r="A32" s="37"/>
      <c r="B32" s="37"/>
    </row>
    <row r="33" spans="1:5" ht="20.100000000000001" customHeight="1">
      <c r="A33" s="37"/>
      <c r="B33" s="37"/>
      <c r="D33" s="37"/>
    </row>
    <row r="34" spans="1:5" ht="20.100000000000001" customHeight="1">
      <c r="A34" s="37"/>
      <c r="B34" s="37"/>
    </row>
    <row r="35" spans="1:5" ht="20.100000000000001" customHeight="1">
      <c r="A35" s="37"/>
      <c r="B35" s="37"/>
    </row>
    <row r="36" spans="1:5" ht="20.100000000000001" customHeight="1">
      <c r="B36" s="37"/>
      <c r="C36" s="37"/>
    </row>
    <row r="37" spans="1:5" ht="20.100000000000001" customHeight="1"/>
    <row r="38" spans="1:5" ht="20.100000000000001" customHeight="1">
      <c r="A38" s="37"/>
    </row>
    <row r="40" spans="1:5" ht="12.75" customHeight="1">
      <c r="B40" s="37"/>
    </row>
    <row r="41" spans="1:5" ht="12.75" customHeight="1">
      <c r="B41" s="37"/>
    </row>
    <row r="44" spans="1:5" s="37" customFormat="1" ht="12.75" customHeight="1">
      <c r="A44" s="35"/>
      <c r="B44" s="35"/>
      <c r="C44" s="35"/>
      <c r="D44" s="35"/>
      <c r="E44" s="35"/>
    </row>
    <row r="54" spans="22:22" ht="12.75" customHeight="1">
      <c r="V54" s="35">
        <v>10000</v>
      </c>
    </row>
  </sheetData>
  <mergeCells count="2">
    <mergeCell ref="A5:B5"/>
    <mergeCell ref="C5:E5"/>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X75"/>
  <sheetViews>
    <sheetView showGridLines="0" showZeros="0" topLeftCell="A36" workbookViewId="0">
      <selection activeCell="E22" sqref="E22:E60"/>
    </sheetView>
  </sheetViews>
  <sheetFormatPr defaultColWidth="6.875" defaultRowHeight="20.100000000000001" customHeight="1"/>
  <cols>
    <col min="1" max="1" width="14.5" style="35" customWidth="1"/>
    <col min="2" max="2" width="33.375" style="35" customWidth="1"/>
    <col min="3" max="3" width="16.5" style="35" customWidth="1"/>
    <col min="4" max="4" width="17.75" style="35" customWidth="1"/>
    <col min="5" max="5" width="17.625" style="35" customWidth="1"/>
    <col min="6" max="16384" width="6.875" style="35"/>
  </cols>
  <sheetData>
    <row r="1" spans="1:11" ht="20.100000000000001" customHeight="1">
      <c r="A1" s="36" t="s">
        <v>375</v>
      </c>
      <c r="E1" s="116"/>
    </row>
    <row r="2" spans="1:11" ht="44.25" customHeight="1">
      <c r="A2" s="117" t="s">
        <v>376</v>
      </c>
      <c r="B2" s="118"/>
      <c r="C2" s="118"/>
      <c r="D2" s="118"/>
      <c r="E2" s="118"/>
    </row>
    <row r="3" spans="1:11" ht="20.100000000000001" customHeight="1">
      <c r="A3" s="118"/>
      <c r="B3" s="118"/>
      <c r="C3" s="118"/>
      <c r="D3" s="118"/>
      <c r="E3" s="118"/>
    </row>
    <row r="4" spans="1:11" s="108" customFormat="1" ht="20.100000000000001" customHeight="1">
      <c r="A4" s="43"/>
      <c r="B4" s="42"/>
      <c r="C4" s="42"/>
      <c r="D4" s="42"/>
      <c r="E4" s="119" t="s">
        <v>313</v>
      </c>
    </row>
    <row r="5" spans="1:11" s="108" customFormat="1" ht="20.100000000000001" customHeight="1">
      <c r="A5" s="161" t="s">
        <v>377</v>
      </c>
      <c r="B5" s="161"/>
      <c r="C5" s="161" t="s">
        <v>378</v>
      </c>
      <c r="D5" s="161"/>
      <c r="E5" s="161"/>
    </row>
    <row r="6" spans="1:11" s="108" customFormat="1" ht="20.100000000000001" customHeight="1">
      <c r="A6" s="58" t="s">
        <v>339</v>
      </c>
      <c r="B6" s="58" t="s">
        <v>340</v>
      </c>
      <c r="C6" s="58" t="s">
        <v>318</v>
      </c>
      <c r="D6" s="58" t="s">
        <v>379</v>
      </c>
      <c r="E6" s="58" t="s">
        <v>380</v>
      </c>
    </row>
    <row r="7" spans="1:11" s="108" customFormat="1" ht="20.100000000000001" customHeight="1">
      <c r="A7" s="120" t="s">
        <v>381</v>
      </c>
      <c r="B7" s="121" t="s">
        <v>382</v>
      </c>
      <c r="C7" s="61">
        <v>571.239148</v>
      </c>
      <c r="D7" s="61">
        <v>398.699095</v>
      </c>
      <c r="E7" s="61">
        <v>170.040053</v>
      </c>
      <c r="J7" s="95"/>
    </row>
    <row r="8" spans="1:11" s="108" customFormat="1" ht="20.100000000000001" customHeight="1">
      <c r="A8" s="122" t="s">
        <v>383</v>
      </c>
      <c r="B8" s="123" t="s">
        <v>384</v>
      </c>
      <c r="C8" s="61">
        <v>372.47909499999997</v>
      </c>
      <c r="D8" s="61">
        <v>372.47909499999997</v>
      </c>
      <c r="E8" s="61">
        <v>0</v>
      </c>
      <c r="G8" s="95"/>
    </row>
    <row r="9" spans="1:11" s="108" customFormat="1" ht="20.100000000000001" customHeight="1">
      <c r="A9" s="122" t="s">
        <v>385</v>
      </c>
      <c r="B9" s="123" t="s">
        <v>386</v>
      </c>
      <c r="C9" s="61">
        <v>94.221599999999995</v>
      </c>
      <c r="D9" s="61">
        <v>94.221599999999995</v>
      </c>
      <c r="E9" s="61">
        <v>0</v>
      </c>
      <c r="F9" s="95"/>
      <c r="G9" s="95"/>
      <c r="K9" s="95"/>
    </row>
    <row r="10" spans="1:11" s="108" customFormat="1" ht="20.100000000000001" customHeight="1">
      <c r="A10" s="122" t="s">
        <v>387</v>
      </c>
      <c r="B10" s="123" t="s">
        <v>388</v>
      </c>
      <c r="C10" s="61">
        <v>72.970799999999997</v>
      </c>
      <c r="D10" s="61">
        <v>72.970799999999997</v>
      </c>
      <c r="E10" s="61">
        <v>0</v>
      </c>
      <c r="F10" s="95"/>
      <c r="H10" s="95"/>
    </row>
    <row r="11" spans="1:11" s="108" customFormat="1" ht="20.100000000000001" customHeight="1">
      <c r="A11" s="122" t="s">
        <v>389</v>
      </c>
      <c r="B11" s="123" t="s">
        <v>390</v>
      </c>
      <c r="C11" s="61">
        <v>13.661799999999999</v>
      </c>
      <c r="D11" s="61">
        <v>13.661799999999999</v>
      </c>
      <c r="E11" s="61">
        <v>0</v>
      </c>
      <c r="F11" s="95"/>
      <c r="H11" s="95"/>
    </row>
    <row r="12" spans="1:11" s="108" customFormat="1" ht="20.100000000000001" customHeight="1">
      <c r="A12" s="122" t="s">
        <v>391</v>
      </c>
      <c r="B12" s="123" t="s">
        <v>392</v>
      </c>
      <c r="C12" s="61">
        <v>0</v>
      </c>
      <c r="D12" s="61">
        <v>0</v>
      </c>
      <c r="E12" s="61">
        <v>0</v>
      </c>
      <c r="F12" s="95"/>
      <c r="G12" s="95"/>
      <c r="H12" s="95"/>
    </row>
    <row r="13" spans="1:11" s="108" customFormat="1" ht="20.100000000000001" customHeight="1">
      <c r="A13" s="122" t="s">
        <v>393</v>
      </c>
      <c r="B13" s="123" t="s">
        <v>394</v>
      </c>
      <c r="C13" s="61">
        <v>28.936672000000002</v>
      </c>
      <c r="D13" s="61">
        <v>28.936672000000002</v>
      </c>
      <c r="E13" s="61">
        <v>0</v>
      </c>
      <c r="F13" s="95"/>
      <c r="J13" s="95"/>
    </row>
    <row r="14" spans="1:11" s="108" customFormat="1" ht="20.100000000000001" customHeight="1">
      <c r="A14" s="122" t="s">
        <v>395</v>
      </c>
      <c r="B14" s="123" t="s">
        <v>396</v>
      </c>
      <c r="C14" s="61">
        <v>26.747736</v>
      </c>
      <c r="D14" s="61">
        <v>26.747736</v>
      </c>
      <c r="E14" s="61">
        <v>0</v>
      </c>
      <c r="F14" s="95"/>
      <c r="G14" s="95"/>
      <c r="K14" s="95"/>
    </row>
    <row r="15" spans="1:11" s="108" customFormat="1" ht="20.100000000000001" customHeight="1">
      <c r="A15" s="122" t="s">
        <v>397</v>
      </c>
      <c r="B15" s="123" t="s">
        <v>398</v>
      </c>
      <c r="C15" s="61">
        <v>17.181149000000001</v>
      </c>
      <c r="D15" s="61">
        <v>17.181149000000001</v>
      </c>
      <c r="E15" s="61">
        <v>0</v>
      </c>
      <c r="F15" s="95"/>
      <c r="G15" s="95"/>
      <c r="H15" s="95"/>
      <c r="K15" s="95"/>
    </row>
    <row r="16" spans="1:11" s="108" customFormat="1" ht="20.100000000000001" customHeight="1">
      <c r="A16" s="122" t="s">
        <v>399</v>
      </c>
      <c r="B16" s="123" t="s">
        <v>400</v>
      </c>
      <c r="C16" s="61">
        <v>0</v>
      </c>
      <c r="D16" s="61">
        <v>0</v>
      </c>
      <c r="E16" s="61">
        <v>0</v>
      </c>
      <c r="F16" s="95"/>
      <c r="G16" s="95"/>
      <c r="K16" s="95"/>
    </row>
    <row r="17" spans="1:16" s="108" customFormat="1" ht="20.100000000000001" customHeight="1">
      <c r="A17" s="122" t="s">
        <v>401</v>
      </c>
      <c r="B17" s="123" t="s">
        <v>402</v>
      </c>
      <c r="C17" s="61">
        <v>1.446834</v>
      </c>
      <c r="D17" s="61">
        <v>1.446834</v>
      </c>
      <c r="E17" s="61">
        <v>0</v>
      </c>
      <c r="F17" s="95"/>
      <c r="G17" s="95"/>
      <c r="K17" s="95"/>
    </row>
    <row r="18" spans="1:16" s="108" customFormat="1" ht="20.100000000000001" customHeight="1">
      <c r="A18" s="122" t="s">
        <v>403</v>
      </c>
      <c r="B18" s="123" t="s">
        <v>404</v>
      </c>
      <c r="C18" s="61">
        <v>21.702504000000001</v>
      </c>
      <c r="D18" s="61">
        <v>21.702504000000001</v>
      </c>
      <c r="E18" s="61">
        <v>0</v>
      </c>
      <c r="F18" s="95"/>
      <c r="G18" s="95"/>
      <c r="K18" s="95"/>
    </row>
    <row r="19" spans="1:16" s="108" customFormat="1" ht="20.100000000000001" customHeight="1">
      <c r="A19" s="122" t="s">
        <v>405</v>
      </c>
      <c r="B19" s="123" t="s">
        <v>406</v>
      </c>
      <c r="C19" s="61">
        <v>3.36</v>
      </c>
      <c r="D19" s="61">
        <v>3.36</v>
      </c>
      <c r="E19" s="61">
        <v>0</v>
      </c>
      <c r="F19" s="95"/>
      <c r="G19" s="95"/>
      <c r="I19" s="95"/>
      <c r="K19" s="95"/>
    </row>
    <row r="20" spans="1:16" s="108" customFormat="1" ht="20.100000000000001" customHeight="1">
      <c r="A20" s="122" t="s">
        <v>407</v>
      </c>
      <c r="B20" s="123" t="s">
        <v>408</v>
      </c>
      <c r="C20" s="61">
        <v>92.25</v>
      </c>
      <c r="D20" s="61">
        <v>92.25</v>
      </c>
      <c r="E20" s="61">
        <v>0</v>
      </c>
      <c r="F20" s="95"/>
      <c r="G20" s="95"/>
      <c r="K20" s="95"/>
    </row>
    <row r="21" spans="1:16" s="108" customFormat="1" ht="20.100000000000001" customHeight="1">
      <c r="A21" s="122" t="s">
        <v>409</v>
      </c>
      <c r="B21" s="123" t="s">
        <v>410</v>
      </c>
      <c r="C21" s="61">
        <v>170.040053</v>
      </c>
      <c r="D21" s="61">
        <v>0</v>
      </c>
      <c r="E21" s="61">
        <v>170.040053</v>
      </c>
      <c r="F21" s="95"/>
      <c r="G21" s="95"/>
    </row>
    <row r="22" spans="1:16" s="108" customFormat="1" ht="20.100000000000001" customHeight="1">
      <c r="A22" s="122" t="s">
        <v>411</v>
      </c>
      <c r="B22" s="87" t="s">
        <v>412</v>
      </c>
      <c r="C22" s="61">
        <v>3</v>
      </c>
      <c r="D22" s="61">
        <v>0</v>
      </c>
      <c r="E22" s="61">
        <v>3</v>
      </c>
      <c r="F22" s="95"/>
      <c r="G22" s="95"/>
      <c r="H22" s="95"/>
      <c r="N22" s="95"/>
    </row>
    <row r="23" spans="1:16" s="108" customFormat="1" ht="20.100000000000001" customHeight="1">
      <c r="A23" s="122" t="s">
        <v>413</v>
      </c>
      <c r="B23" s="124" t="s">
        <v>414</v>
      </c>
      <c r="C23" s="61">
        <v>2</v>
      </c>
      <c r="D23" s="61">
        <v>0</v>
      </c>
      <c r="E23" s="61">
        <v>2</v>
      </c>
      <c r="F23" s="95"/>
      <c r="G23" s="95"/>
    </row>
    <row r="24" spans="1:16" s="108" customFormat="1" ht="20.100000000000001" customHeight="1">
      <c r="A24" s="122" t="s">
        <v>415</v>
      </c>
      <c r="B24" s="124" t="s">
        <v>416</v>
      </c>
      <c r="C24" s="61">
        <v>5</v>
      </c>
      <c r="D24" s="61">
        <v>0</v>
      </c>
      <c r="E24" s="61">
        <v>5</v>
      </c>
      <c r="F24" s="95"/>
      <c r="H24" s="95"/>
      <c r="J24" s="95"/>
    </row>
    <row r="25" spans="1:16" s="108" customFormat="1" ht="20.100000000000001" customHeight="1">
      <c r="A25" s="122" t="s">
        <v>417</v>
      </c>
      <c r="B25" s="124" t="s">
        <v>418</v>
      </c>
      <c r="C25" s="61">
        <v>0</v>
      </c>
      <c r="D25" s="61">
        <v>0</v>
      </c>
      <c r="E25" s="61">
        <v>0</v>
      </c>
      <c r="F25" s="95"/>
      <c r="G25" s="95"/>
      <c r="H25" s="95"/>
    </row>
    <row r="26" spans="1:16" s="108" customFormat="1" ht="20.100000000000001" customHeight="1">
      <c r="A26" s="122" t="s">
        <v>419</v>
      </c>
      <c r="B26" s="124" t="s">
        <v>420</v>
      </c>
      <c r="C26" s="61">
        <v>0</v>
      </c>
      <c r="D26" s="61">
        <v>0</v>
      </c>
      <c r="E26" s="61">
        <v>0</v>
      </c>
      <c r="F26" s="95"/>
    </row>
    <row r="27" spans="1:16" s="108" customFormat="1" ht="20.100000000000001" customHeight="1">
      <c r="A27" s="122" t="s">
        <v>421</v>
      </c>
      <c r="B27" s="124" t="s">
        <v>422</v>
      </c>
      <c r="C27" s="61">
        <v>0</v>
      </c>
      <c r="D27" s="61">
        <v>0</v>
      </c>
      <c r="E27" s="61">
        <v>0</v>
      </c>
      <c r="F27" s="95"/>
      <c r="G27" s="95"/>
      <c r="I27" s="95"/>
      <c r="L27" s="95"/>
    </row>
    <row r="28" spans="1:16" s="108" customFormat="1" ht="20.100000000000001" customHeight="1">
      <c r="A28" s="122" t="s">
        <v>423</v>
      </c>
      <c r="B28" s="124" t="s">
        <v>424</v>
      </c>
      <c r="C28" s="61">
        <v>11.552</v>
      </c>
      <c r="D28" s="61">
        <v>0</v>
      </c>
      <c r="E28" s="61">
        <v>11.552</v>
      </c>
      <c r="F28" s="95"/>
      <c r="G28" s="95"/>
      <c r="H28" s="95"/>
    </row>
    <row r="29" spans="1:16" s="108" customFormat="1" ht="20.100000000000001" customHeight="1">
      <c r="A29" s="122" t="s">
        <v>425</v>
      </c>
      <c r="B29" s="124" t="s">
        <v>426</v>
      </c>
      <c r="C29" s="61">
        <v>0</v>
      </c>
      <c r="D29" s="61">
        <v>0</v>
      </c>
      <c r="E29" s="61">
        <v>0</v>
      </c>
      <c r="F29" s="95"/>
      <c r="G29" s="95"/>
    </row>
    <row r="30" spans="1:16" s="108" customFormat="1" ht="20.100000000000001" customHeight="1">
      <c r="A30" s="122" t="s">
        <v>427</v>
      </c>
      <c r="B30" s="124" t="s">
        <v>428</v>
      </c>
      <c r="C30" s="61">
        <v>0</v>
      </c>
      <c r="D30" s="61">
        <v>0</v>
      </c>
      <c r="E30" s="61">
        <v>0</v>
      </c>
      <c r="F30" s="95"/>
      <c r="G30" s="95"/>
    </row>
    <row r="31" spans="1:16" s="108" customFormat="1" ht="20.100000000000001" customHeight="1">
      <c r="A31" s="122" t="s">
        <v>429</v>
      </c>
      <c r="B31" s="87" t="s">
        <v>430</v>
      </c>
      <c r="C31" s="61">
        <v>40</v>
      </c>
      <c r="D31" s="61">
        <v>0</v>
      </c>
      <c r="E31" s="61">
        <v>40</v>
      </c>
      <c r="F31" s="95"/>
      <c r="G31" s="95"/>
    </row>
    <row r="32" spans="1:16" s="108" customFormat="1" ht="20.100000000000001" customHeight="1">
      <c r="A32" s="122" t="s">
        <v>431</v>
      </c>
      <c r="B32" s="87" t="s">
        <v>432</v>
      </c>
      <c r="C32" s="61">
        <v>0</v>
      </c>
      <c r="D32" s="61">
        <v>0</v>
      </c>
      <c r="E32" s="61">
        <v>0</v>
      </c>
      <c r="F32" s="95"/>
      <c r="G32" s="95"/>
      <c r="P32" s="95"/>
    </row>
    <row r="33" spans="1:19" s="108" customFormat="1" ht="20.100000000000001" customHeight="1">
      <c r="A33" s="122" t="s">
        <v>433</v>
      </c>
      <c r="B33" s="124" t="s">
        <v>434</v>
      </c>
      <c r="C33" s="61">
        <v>2</v>
      </c>
      <c r="D33" s="61">
        <v>0</v>
      </c>
      <c r="E33" s="61">
        <v>2</v>
      </c>
      <c r="F33" s="95"/>
      <c r="G33" s="95"/>
      <c r="H33" s="95"/>
      <c r="K33" s="95"/>
    </row>
    <row r="34" spans="1:19" s="108" customFormat="1" ht="20.100000000000001" customHeight="1">
      <c r="A34" s="122" t="s">
        <v>435</v>
      </c>
      <c r="B34" s="124" t="s">
        <v>436</v>
      </c>
      <c r="C34" s="61">
        <v>0</v>
      </c>
      <c r="D34" s="61">
        <v>0</v>
      </c>
      <c r="E34" s="61">
        <v>0</v>
      </c>
      <c r="F34" s="95"/>
      <c r="G34" s="95"/>
      <c r="H34" s="95"/>
      <c r="I34" s="95"/>
    </row>
    <row r="35" spans="1:19" s="108" customFormat="1" ht="20.100000000000001" customHeight="1">
      <c r="A35" s="122" t="s">
        <v>437</v>
      </c>
      <c r="B35" s="124" t="s">
        <v>438</v>
      </c>
      <c r="C35" s="61">
        <v>0</v>
      </c>
      <c r="D35" s="61">
        <v>0</v>
      </c>
      <c r="E35" s="61">
        <v>0</v>
      </c>
      <c r="F35" s="95"/>
      <c r="G35" s="95"/>
      <c r="H35" s="95"/>
      <c r="I35" s="95"/>
      <c r="J35" s="95"/>
    </row>
    <row r="36" spans="1:19" s="108" customFormat="1" ht="20.100000000000001" customHeight="1">
      <c r="A36" s="122" t="s">
        <v>439</v>
      </c>
      <c r="B36" s="124" t="s">
        <v>440</v>
      </c>
      <c r="C36" s="61">
        <v>0.78266500000000006</v>
      </c>
      <c r="D36" s="61">
        <v>0</v>
      </c>
      <c r="E36" s="61">
        <v>0.78266500000000006</v>
      </c>
      <c r="F36" s="95"/>
      <c r="G36" s="95"/>
      <c r="H36" s="95"/>
    </row>
    <row r="37" spans="1:19" s="108" customFormat="1" ht="20.100000000000001" customHeight="1">
      <c r="A37" s="122" t="s">
        <v>441</v>
      </c>
      <c r="B37" s="124" t="s">
        <v>442</v>
      </c>
      <c r="C37" s="61">
        <v>4.95</v>
      </c>
      <c r="D37" s="61">
        <v>0</v>
      </c>
      <c r="E37" s="61">
        <v>4.95</v>
      </c>
      <c r="F37" s="95"/>
      <c r="I37" s="95"/>
    </row>
    <row r="38" spans="1:19" s="108" customFormat="1" ht="20.100000000000001" customHeight="1">
      <c r="A38" s="122" t="s">
        <v>443</v>
      </c>
      <c r="B38" s="124" t="s">
        <v>444</v>
      </c>
      <c r="C38" s="61">
        <v>0</v>
      </c>
      <c r="D38" s="61">
        <v>0</v>
      </c>
      <c r="E38" s="61">
        <v>0</v>
      </c>
      <c r="F38" s="95"/>
      <c r="G38" s="95"/>
      <c r="H38" s="95"/>
    </row>
    <row r="39" spans="1:19" s="108" customFormat="1" ht="20.100000000000001" customHeight="1">
      <c r="A39" s="122" t="s">
        <v>445</v>
      </c>
      <c r="B39" s="124" t="s">
        <v>446</v>
      </c>
      <c r="C39" s="61">
        <v>0</v>
      </c>
      <c r="D39" s="61">
        <v>0</v>
      </c>
      <c r="E39" s="61">
        <v>0</v>
      </c>
      <c r="F39" s="95"/>
    </row>
    <row r="40" spans="1:19" s="108" customFormat="1" ht="20.100000000000001" customHeight="1">
      <c r="A40" s="122" t="s">
        <v>447</v>
      </c>
      <c r="B40" s="124" t="s">
        <v>448</v>
      </c>
      <c r="C40" s="61">
        <v>0</v>
      </c>
      <c r="D40" s="61">
        <v>0</v>
      </c>
      <c r="E40" s="61">
        <v>0</v>
      </c>
      <c r="F40" s="95"/>
      <c r="G40" s="95"/>
      <c r="H40" s="95"/>
    </row>
    <row r="41" spans="1:19" s="108" customFormat="1" ht="20.100000000000001" customHeight="1">
      <c r="A41" s="122" t="s">
        <v>449</v>
      </c>
      <c r="B41" s="124" t="s">
        <v>450</v>
      </c>
      <c r="C41" s="61">
        <v>0</v>
      </c>
      <c r="D41" s="61">
        <v>0</v>
      </c>
      <c r="E41" s="61">
        <v>0</v>
      </c>
      <c r="F41" s="95"/>
      <c r="G41" s="95"/>
      <c r="H41" s="95"/>
    </row>
    <row r="42" spans="1:19" s="108" customFormat="1" ht="20.100000000000001" customHeight="1">
      <c r="A42" s="122" t="s">
        <v>451</v>
      </c>
      <c r="B42" s="124" t="s">
        <v>452</v>
      </c>
      <c r="C42" s="61">
        <v>29.45</v>
      </c>
      <c r="D42" s="61">
        <v>0</v>
      </c>
      <c r="E42" s="61">
        <v>29.45</v>
      </c>
      <c r="F42" s="95"/>
      <c r="G42" s="95"/>
      <c r="J42" s="95"/>
      <c r="S42" s="95"/>
    </row>
    <row r="43" spans="1:19" s="108" customFormat="1" ht="20.100000000000001" customHeight="1">
      <c r="A43" s="122" t="s">
        <v>453</v>
      </c>
      <c r="B43" s="124" t="s">
        <v>454</v>
      </c>
      <c r="C43" s="61">
        <v>0</v>
      </c>
      <c r="D43" s="61">
        <v>0</v>
      </c>
      <c r="E43" s="61">
        <v>0</v>
      </c>
      <c r="F43" s="95"/>
      <c r="G43" s="95"/>
    </row>
    <row r="44" spans="1:19" s="108" customFormat="1" ht="20.100000000000001" customHeight="1">
      <c r="A44" s="122" t="s">
        <v>455</v>
      </c>
      <c r="B44" s="87" t="s">
        <v>456</v>
      </c>
      <c r="C44" s="61">
        <v>3.096203</v>
      </c>
      <c r="D44" s="61">
        <v>0</v>
      </c>
      <c r="E44" s="61">
        <v>3.096203</v>
      </c>
      <c r="F44" s="95"/>
      <c r="G44" s="95"/>
      <c r="H44" s="95"/>
      <c r="I44" s="95"/>
    </row>
    <row r="45" spans="1:19" s="108" customFormat="1" ht="20.100000000000001" customHeight="1">
      <c r="A45" s="122" t="s">
        <v>457</v>
      </c>
      <c r="B45" s="124" t="s">
        <v>458</v>
      </c>
      <c r="C45" s="61">
        <v>5.527342</v>
      </c>
      <c r="D45" s="61">
        <v>0</v>
      </c>
      <c r="E45" s="61">
        <v>5.527342</v>
      </c>
      <c r="F45" s="95"/>
      <c r="G45" s="95"/>
    </row>
    <row r="46" spans="1:19" s="108" customFormat="1" ht="20.100000000000001" customHeight="1">
      <c r="A46" s="122" t="s">
        <v>459</v>
      </c>
      <c r="B46" s="124" t="s">
        <v>460</v>
      </c>
      <c r="C46" s="61">
        <v>6</v>
      </c>
      <c r="D46" s="61">
        <v>0</v>
      </c>
      <c r="E46" s="61">
        <v>6</v>
      </c>
      <c r="F46" s="95"/>
      <c r="G46" s="95"/>
      <c r="I46" s="95"/>
      <c r="P46" s="95"/>
    </row>
    <row r="47" spans="1:19" s="108" customFormat="1" ht="20.100000000000001" customHeight="1">
      <c r="A47" s="122" t="s">
        <v>461</v>
      </c>
      <c r="B47" s="124" t="s">
        <v>462</v>
      </c>
      <c r="C47" s="61">
        <v>19.968</v>
      </c>
      <c r="D47" s="61">
        <v>0</v>
      </c>
      <c r="E47" s="61">
        <v>19.968</v>
      </c>
      <c r="F47" s="95"/>
      <c r="G47" s="95"/>
      <c r="H47" s="95"/>
      <c r="P47" s="95"/>
    </row>
    <row r="48" spans="1:19" s="108" customFormat="1" ht="20.100000000000001" customHeight="1">
      <c r="A48" s="122" t="s">
        <v>463</v>
      </c>
      <c r="B48" s="124" t="s">
        <v>464</v>
      </c>
      <c r="C48" s="61">
        <v>0</v>
      </c>
      <c r="D48" s="61">
        <v>0</v>
      </c>
      <c r="E48" s="61">
        <v>0</v>
      </c>
      <c r="F48" s="95"/>
      <c r="G48" s="95"/>
      <c r="H48" s="95"/>
      <c r="J48" s="95"/>
    </row>
    <row r="49" spans="1:14" s="108" customFormat="1" ht="20.100000000000001" customHeight="1">
      <c r="A49" s="122" t="s">
        <v>465</v>
      </c>
      <c r="B49" s="124" t="s">
        <v>466</v>
      </c>
      <c r="C49" s="61">
        <v>36.713842999999997</v>
      </c>
      <c r="D49" s="61">
        <v>0</v>
      </c>
      <c r="E49" s="61">
        <v>36.713842999999997</v>
      </c>
      <c r="F49" s="95"/>
      <c r="G49" s="95"/>
      <c r="H49" s="95"/>
      <c r="I49" s="95"/>
    </row>
    <row r="50" spans="1:14" s="108" customFormat="1" ht="20.100000000000001" customHeight="1">
      <c r="A50" s="122" t="s">
        <v>467</v>
      </c>
      <c r="B50" s="123" t="s">
        <v>468</v>
      </c>
      <c r="C50" s="61">
        <v>26.22</v>
      </c>
      <c r="D50" s="61">
        <v>26.22</v>
      </c>
      <c r="E50" s="61">
        <v>0</v>
      </c>
      <c r="F50" s="95"/>
      <c r="H50" s="95"/>
    </row>
    <row r="51" spans="1:14" s="108" customFormat="1" ht="20.100000000000001" customHeight="1">
      <c r="A51" s="122" t="s">
        <v>469</v>
      </c>
      <c r="B51" s="124" t="s">
        <v>470</v>
      </c>
      <c r="C51" s="61">
        <v>0</v>
      </c>
      <c r="D51" s="61">
        <v>0</v>
      </c>
      <c r="E51" s="61">
        <v>0</v>
      </c>
      <c r="F51" s="95"/>
      <c r="G51" s="95"/>
    </row>
    <row r="52" spans="1:14" s="108" customFormat="1" ht="20.100000000000001" customHeight="1">
      <c r="A52" s="122" t="s">
        <v>471</v>
      </c>
      <c r="B52" s="124" t="s">
        <v>472</v>
      </c>
      <c r="C52" s="61">
        <v>0</v>
      </c>
      <c r="D52" s="61">
        <v>0</v>
      </c>
      <c r="E52" s="61">
        <v>0</v>
      </c>
      <c r="F52" s="95"/>
      <c r="G52" s="95"/>
      <c r="I52" s="95"/>
      <c r="J52" s="95"/>
    </row>
    <row r="53" spans="1:14" s="108" customFormat="1" ht="20.100000000000001" customHeight="1">
      <c r="A53" s="122" t="s">
        <v>473</v>
      </c>
      <c r="B53" s="124" t="s">
        <v>406</v>
      </c>
      <c r="C53" s="61">
        <v>2.2000000000000002</v>
      </c>
      <c r="D53" s="61">
        <v>2.2000000000000002</v>
      </c>
      <c r="E53" s="61">
        <v>0</v>
      </c>
      <c r="F53" s="95"/>
      <c r="G53" s="95"/>
      <c r="H53" s="95"/>
    </row>
    <row r="54" spans="1:14" s="108" customFormat="1" ht="20.100000000000001" customHeight="1">
      <c r="A54" s="122" t="s">
        <v>474</v>
      </c>
      <c r="B54" s="124" t="s">
        <v>475</v>
      </c>
      <c r="C54" s="61">
        <v>0</v>
      </c>
      <c r="D54" s="61">
        <v>0</v>
      </c>
      <c r="E54" s="61">
        <v>0</v>
      </c>
      <c r="F54" s="95"/>
      <c r="G54" s="95"/>
    </row>
    <row r="55" spans="1:14" s="108" customFormat="1" ht="20.100000000000001" customHeight="1">
      <c r="A55" s="122" t="s">
        <v>476</v>
      </c>
      <c r="B55" s="124" t="s">
        <v>477</v>
      </c>
      <c r="C55" s="61">
        <v>0</v>
      </c>
      <c r="D55" s="61">
        <v>0</v>
      </c>
      <c r="E55" s="61">
        <v>0</v>
      </c>
      <c r="F55" s="95"/>
      <c r="G55" s="95"/>
    </row>
    <row r="56" spans="1:14" s="108" customFormat="1" ht="20.100000000000001" customHeight="1">
      <c r="A56" s="122" t="s">
        <v>478</v>
      </c>
      <c r="B56" s="124" t="s">
        <v>479</v>
      </c>
      <c r="C56" s="61">
        <v>0</v>
      </c>
      <c r="D56" s="61">
        <v>0</v>
      </c>
      <c r="E56" s="61">
        <v>0</v>
      </c>
      <c r="F56" s="95"/>
      <c r="G56" s="95"/>
    </row>
    <row r="57" spans="1:14" s="108" customFormat="1" ht="20.100000000000001" customHeight="1">
      <c r="A57" s="122" t="s">
        <v>480</v>
      </c>
      <c r="B57" s="124" t="s">
        <v>481</v>
      </c>
      <c r="C57" s="61">
        <v>24.02</v>
      </c>
      <c r="D57" s="61">
        <v>24.02</v>
      </c>
      <c r="E57" s="61">
        <v>0</v>
      </c>
      <c r="F57" s="95"/>
    </row>
    <row r="58" spans="1:14" ht="20.100000000000001" customHeight="1">
      <c r="A58" s="125">
        <v>310</v>
      </c>
      <c r="B58" s="77" t="s">
        <v>482</v>
      </c>
      <c r="C58" s="61">
        <v>2.5</v>
      </c>
      <c r="D58" s="61">
        <v>0</v>
      </c>
      <c r="E58" s="61">
        <v>0</v>
      </c>
    </row>
    <row r="59" spans="1:14" ht="20.100000000000001" customHeight="1">
      <c r="A59" s="125">
        <v>31002</v>
      </c>
      <c r="B59" s="77" t="s">
        <v>483</v>
      </c>
      <c r="C59" s="61">
        <v>2.5</v>
      </c>
      <c r="D59" s="61">
        <v>0</v>
      </c>
      <c r="E59" s="61">
        <v>0</v>
      </c>
      <c r="F59" s="37"/>
      <c r="N59" s="37"/>
    </row>
    <row r="60" spans="1:14" ht="20.100000000000001" customHeight="1">
      <c r="C60" s="37"/>
      <c r="D60" s="37"/>
    </row>
    <row r="61" spans="1:14" ht="20.100000000000001" customHeight="1">
      <c r="D61" s="37"/>
    </row>
    <row r="75" spans="24:24" ht="20.100000000000001" customHeight="1">
      <c r="X75" s="35">
        <v>10000</v>
      </c>
    </row>
  </sheetData>
  <mergeCells count="2">
    <mergeCell ref="A5:B5"/>
    <mergeCell ref="C5:E5"/>
  </mergeCells>
  <phoneticPr fontId="27"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8" sqref="I18"/>
    </sheetView>
  </sheetViews>
  <sheetFormatPr defaultColWidth="6.875" defaultRowHeight="12.75" customHeight="1"/>
  <cols>
    <col min="1" max="6" width="11.625" style="35" hidden="1" customWidth="1"/>
    <col min="7" max="12" width="19.625" style="35" customWidth="1"/>
    <col min="13" max="16384" width="6.875" style="35"/>
  </cols>
  <sheetData>
    <row r="1" spans="1:12" ht="20.100000000000001" customHeight="1">
      <c r="A1" s="36" t="s">
        <v>484</v>
      </c>
      <c r="G1" s="106" t="s">
        <v>484</v>
      </c>
      <c r="L1" s="113"/>
    </row>
    <row r="2" spans="1:12" ht="42" customHeight="1">
      <c r="A2" s="96" t="s">
        <v>485</v>
      </c>
      <c r="B2" s="97"/>
      <c r="C2" s="97"/>
      <c r="D2" s="97"/>
      <c r="E2" s="97"/>
      <c r="F2" s="97"/>
      <c r="G2" s="96" t="s">
        <v>486</v>
      </c>
      <c r="H2" s="97"/>
      <c r="I2" s="97"/>
      <c r="J2" s="97"/>
      <c r="K2" s="97"/>
      <c r="L2" s="97"/>
    </row>
    <row r="3" spans="1:12" ht="20.100000000000001" customHeight="1">
      <c r="A3" s="107"/>
      <c r="B3" s="97"/>
      <c r="C3" s="97"/>
      <c r="D3" s="97"/>
      <c r="E3" s="97"/>
      <c r="F3" s="97"/>
      <c r="G3" s="97"/>
      <c r="H3" s="97"/>
      <c r="I3" s="97"/>
      <c r="J3" s="97"/>
      <c r="K3" s="97"/>
      <c r="L3" s="97"/>
    </row>
    <row r="4" spans="1:12" ht="20.100000000000001" customHeight="1">
      <c r="A4" s="108"/>
      <c r="B4" s="108"/>
      <c r="C4" s="108"/>
      <c r="D4" s="108"/>
      <c r="E4" s="108"/>
      <c r="F4" s="108"/>
      <c r="G4" s="108"/>
      <c r="H4" s="108"/>
      <c r="I4" s="108"/>
      <c r="J4" s="108"/>
      <c r="K4" s="108"/>
      <c r="L4" s="44" t="s">
        <v>313</v>
      </c>
    </row>
    <row r="5" spans="1:12" ht="28.5" customHeight="1">
      <c r="A5" s="161" t="s">
        <v>487</v>
      </c>
      <c r="B5" s="161"/>
      <c r="C5" s="161"/>
      <c r="D5" s="161"/>
      <c r="E5" s="161"/>
      <c r="F5" s="162"/>
      <c r="G5" s="161" t="s">
        <v>338</v>
      </c>
      <c r="H5" s="161"/>
      <c r="I5" s="161"/>
      <c r="J5" s="161"/>
      <c r="K5" s="161"/>
      <c r="L5" s="161"/>
    </row>
    <row r="6" spans="1:12" ht="28.5" customHeight="1">
      <c r="A6" s="163" t="s">
        <v>318</v>
      </c>
      <c r="B6" s="165" t="s">
        <v>488</v>
      </c>
      <c r="C6" s="163" t="s">
        <v>489</v>
      </c>
      <c r="D6" s="163"/>
      <c r="E6" s="163"/>
      <c r="F6" s="167" t="s">
        <v>490</v>
      </c>
      <c r="G6" s="161" t="s">
        <v>318</v>
      </c>
      <c r="H6" s="168" t="s">
        <v>488</v>
      </c>
      <c r="I6" s="161" t="s">
        <v>489</v>
      </c>
      <c r="J6" s="161"/>
      <c r="K6" s="161"/>
      <c r="L6" s="161" t="s">
        <v>490</v>
      </c>
    </row>
    <row r="7" spans="1:12" ht="28.5" customHeight="1">
      <c r="A7" s="164"/>
      <c r="B7" s="166"/>
      <c r="C7" s="101" t="s">
        <v>341</v>
      </c>
      <c r="D7" s="109" t="s">
        <v>491</v>
      </c>
      <c r="E7" s="109" t="s">
        <v>492</v>
      </c>
      <c r="F7" s="164"/>
      <c r="G7" s="161"/>
      <c r="H7" s="168"/>
      <c r="I7" s="58" t="s">
        <v>341</v>
      </c>
      <c r="J7" s="30" t="s">
        <v>491</v>
      </c>
      <c r="K7" s="30" t="s">
        <v>492</v>
      </c>
      <c r="L7" s="161"/>
    </row>
    <row r="8" spans="1:12" ht="28.5" customHeight="1">
      <c r="A8" s="110"/>
      <c r="B8" s="110"/>
      <c r="C8" s="110"/>
      <c r="D8" s="110"/>
      <c r="E8" s="110"/>
      <c r="F8" s="111"/>
      <c r="G8" s="112">
        <v>10.95</v>
      </c>
      <c r="H8" s="47"/>
      <c r="I8" s="114">
        <v>6</v>
      </c>
      <c r="J8" s="115"/>
      <c r="K8" s="112">
        <v>6</v>
      </c>
      <c r="L8" s="47">
        <v>4.95</v>
      </c>
    </row>
    <row r="9" spans="1:12" ht="22.5" customHeight="1">
      <c r="B9" s="37"/>
      <c r="G9" s="37"/>
      <c r="H9" s="37"/>
      <c r="I9" s="37"/>
      <c r="J9" s="37"/>
      <c r="K9" s="37"/>
      <c r="L9" s="37"/>
    </row>
    <row r="10" spans="1:12" ht="12.75" customHeight="1">
      <c r="G10" s="37"/>
      <c r="H10" s="37"/>
      <c r="I10" s="37"/>
      <c r="J10" s="37"/>
      <c r="K10" s="37"/>
      <c r="L10" s="37"/>
    </row>
    <row r="11" spans="1:12" ht="12.75" customHeight="1">
      <c r="G11" s="37"/>
      <c r="H11" s="37"/>
      <c r="I11" s="37"/>
      <c r="J11" s="37"/>
      <c r="K11" s="37"/>
      <c r="L11" s="37"/>
    </row>
    <row r="12" spans="1:12" ht="12.75" customHeight="1">
      <c r="G12" s="37"/>
      <c r="H12" s="37"/>
      <c r="I12" s="37"/>
      <c r="L12" s="37"/>
    </row>
    <row r="13" spans="1:12" ht="12.75" customHeight="1">
      <c r="F13" s="37"/>
      <c r="G13" s="37"/>
      <c r="H13" s="37"/>
      <c r="I13" s="37"/>
      <c r="J13" s="37"/>
      <c r="K13" s="37"/>
    </row>
    <row r="14" spans="1:12" ht="12.75" customHeight="1">
      <c r="D14" s="37"/>
      <c r="G14" s="37"/>
      <c r="H14" s="37"/>
      <c r="I14" s="37"/>
    </row>
    <row r="15" spans="1:12" ht="12.75" customHeight="1">
      <c r="J15" s="37"/>
    </row>
    <row r="16" spans="1:12" ht="12.75" customHeight="1">
      <c r="K16" s="37"/>
      <c r="L16" s="37"/>
    </row>
    <row r="20" spans="8:8" ht="12.75" customHeight="1">
      <c r="H20" s="37"/>
    </row>
  </sheetData>
  <mergeCells count="10">
    <mergeCell ref="A5:F5"/>
    <mergeCell ref="G5:L5"/>
    <mergeCell ref="C6:E6"/>
    <mergeCell ref="I6:K6"/>
    <mergeCell ref="A6:A7"/>
    <mergeCell ref="B6:B7"/>
    <mergeCell ref="F6:F7"/>
    <mergeCell ref="G6:G7"/>
    <mergeCell ref="H6:H7"/>
    <mergeCell ref="L6:L7"/>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3"/>
  <sheetViews>
    <sheetView showGridLines="0" showZeros="0" workbookViewId="0">
      <selection activeCell="B22" sqref="B22"/>
    </sheetView>
  </sheetViews>
  <sheetFormatPr defaultColWidth="6.875" defaultRowHeight="12.75" customHeight="1"/>
  <cols>
    <col min="1" max="1" width="19.5" style="35" customWidth="1"/>
    <col min="2" max="2" width="52.5" style="35" customWidth="1"/>
    <col min="3" max="5" width="18.25" style="35" customWidth="1"/>
    <col min="6" max="16384" width="6.875" style="35"/>
  </cols>
  <sheetData>
    <row r="1" spans="1:5" ht="20.100000000000001" customHeight="1">
      <c r="A1" s="36" t="s">
        <v>493</v>
      </c>
      <c r="E1" s="68"/>
    </row>
    <row r="2" spans="1:5" ht="42.75" customHeight="1">
      <c r="A2" s="96" t="s">
        <v>494</v>
      </c>
      <c r="B2" s="97"/>
      <c r="C2" s="97"/>
      <c r="D2" s="97"/>
      <c r="E2" s="97"/>
    </row>
    <row r="3" spans="1:5" ht="20.100000000000001" customHeight="1">
      <c r="A3" s="97"/>
      <c r="B3" s="97"/>
      <c r="C3" s="97"/>
      <c r="D3" s="97"/>
      <c r="E3" s="97"/>
    </row>
    <row r="4" spans="1:5" ht="20.100000000000001" customHeight="1">
      <c r="A4" s="98"/>
      <c r="B4" s="99"/>
      <c r="C4" s="99"/>
      <c r="D4" s="99"/>
      <c r="E4" s="100" t="s">
        <v>313</v>
      </c>
    </row>
    <row r="5" spans="1:5" ht="20.100000000000001" customHeight="1">
      <c r="A5" s="161" t="s">
        <v>339</v>
      </c>
      <c r="B5" s="162" t="s">
        <v>340</v>
      </c>
      <c r="C5" s="161" t="s">
        <v>495</v>
      </c>
      <c r="D5" s="161"/>
      <c r="E5" s="161"/>
    </row>
    <row r="6" spans="1:5" ht="20.100000000000001" customHeight="1">
      <c r="A6" s="164"/>
      <c r="B6" s="164"/>
      <c r="C6" s="101" t="s">
        <v>318</v>
      </c>
      <c r="D6" s="101" t="s">
        <v>342</v>
      </c>
      <c r="E6" s="101" t="s">
        <v>343</v>
      </c>
    </row>
    <row r="7" spans="1:5" ht="20.100000000000001" customHeight="1">
      <c r="A7" s="102" t="s">
        <v>355</v>
      </c>
      <c r="B7" s="103" t="s">
        <v>329</v>
      </c>
      <c r="C7" s="47">
        <f>C8+C10</f>
        <v>929.72</v>
      </c>
      <c r="D7" s="47"/>
      <c r="E7" s="47">
        <f>E8+E10</f>
        <v>929.72</v>
      </c>
    </row>
    <row r="8" spans="1:5" ht="20.100000000000001" customHeight="1">
      <c r="A8" s="104" t="s">
        <v>363</v>
      </c>
      <c r="B8" s="103" t="s">
        <v>364</v>
      </c>
      <c r="C8" s="47">
        <v>2.1</v>
      </c>
      <c r="D8" s="47"/>
      <c r="E8" s="47">
        <v>2.1</v>
      </c>
    </row>
    <row r="9" spans="1:5" ht="20.100000000000001" customHeight="1">
      <c r="A9" s="104" t="s">
        <v>496</v>
      </c>
      <c r="B9" s="103" t="s">
        <v>497</v>
      </c>
      <c r="C9" s="47">
        <v>2.1</v>
      </c>
      <c r="D9" s="47"/>
      <c r="E9" s="47">
        <v>2.1</v>
      </c>
    </row>
    <row r="10" spans="1:5" ht="20.100000000000001" customHeight="1">
      <c r="A10" s="104" t="s">
        <v>498</v>
      </c>
      <c r="B10" s="103" t="s">
        <v>499</v>
      </c>
      <c r="C10" s="47">
        <v>927.62</v>
      </c>
      <c r="D10" s="47"/>
      <c r="E10" s="47">
        <v>927.62</v>
      </c>
    </row>
    <row r="11" spans="1:5" ht="20.100000000000001" customHeight="1">
      <c r="A11" s="104" t="s">
        <v>500</v>
      </c>
      <c r="B11" s="103" t="s">
        <v>501</v>
      </c>
      <c r="C11" s="47">
        <v>927.62</v>
      </c>
      <c r="D11" s="47"/>
      <c r="E11" s="47">
        <v>927.62</v>
      </c>
    </row>
    <row r="12" spans="1:5" ht="20.25" customHeight="1">
      <c r="A12" s="105"/>
      <c r="B12" s="37"/>
      <c r="C12" s="37"/>
      <c r="D12" s="37"/>
      <c r="E12" s="37"/>
    </row>
    <row r="13" spans="1:5" ht="20.25" customHeight="1">
      <c r="A13" s="37"/>
      <c r="B13" s="37"/>
      <c r="C13" s="37"/>
      <c r="D13" s="37"/>
      <c r="E13" s="37"/>
    </row>
    <row r="14" spans="1:5" ht="12.75" customHeight="1">
      <c r="A14" s="37"/>
      <c r="B14" s="37"/>
      <c r="C14" s="37"/>
      <c r="E14" s="37"/>
    </row>
    <row r="15" spans="1:5" ht="12.75" customHeight="1">
      <c r="A15" s="37"/>
      <c r="B15" s="37"/>
      <c r="C15" s="37"/>
      <c r="D15" s="37"/>
      <c r="E15" s="37"/>
    </row>
    <row r="16" spans="1:5" ht="12.75" customHeight="1">
      <c r="A16" s="37"/>
      <c r="B16" s="37"/>
      <c r="C16" s="37"/>
      <c r="E16" s="37"/>
    </row>
    <row r="17" spans="1:5" ht="12.75" customHeight="1">
      <c r="A17" s="37"/>
      <c r="B17" s="37"/>
      <c r="D17" s="37"/>
      <c r="E17" s="37"/>
    </row>
    <row r="18" spans="1:5" ht="12.75" customHeight="1">
      <c r="A18" s="37"/>
      <c r="E18" s="37"/>
    </row>
    <row r="19" spans="1:5" ht="12.75" customHeight="1">
      <c r="B19" s="37"/>
    </row>
    <row r="20" spans="1:5" ht="12.75" customHeight="1">
      <c r="B20" s="37"/>
    </row>
    <row r="21" spans="1:5" ht="12.75" customHeight="1">
      <c r="B21" s="37"/>
    </row>
    <row r="22" spans="1:5" ht="12.75" customHeight="1">
      <c r="B22" s="37"/>
    </row>
    <row r="23" spans="1:5" ht="12.75" customHeight="1">
      <c r="B23" s="37"/>
    </row>
    <row r="24" spans="1:5" ht="12.75" customHeight="1">
      <c r="B24" s="37"/>
    </row>
    <row r="26" spans="1:5" ht="12.75" customHeight="1">
      <c r="B26" s="37"/>
    </row>
    <row r="27" spans="1:5" ht="12.75" customHeight="1">
      <c r="B27" s="37"/>
    </row>
    <row r="29" spans="1:5" ht="12.75" customHeight="1">
      <c r="B29" s="37"/>
    </row>
    <row r="30" spans="1:5" ht="12.75" customHeight="1">
      <c r="B30" s="37"/>
    </row>
    <row r="31" spans="1:5" ht="12.75" customHeight="1">
      <c r="D31" s="37"/>
    </row>
    <row r="33" spans="4:4" ht="12.75" customHeight="1">
      <c r="D33" s="35">
        <v>927.62</v>
      </c>
    </row>
  </sheetData>
  <mergeCells count="3">
    <mergeCell ref="C5:E5"/>
    <mergeCell ref="A5:A6"/>
    <mergeCell ref="B5:B6"/>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9"/>
  <sheetViews>
    <sheetView showGridLines="0" showZeros="0" workbookViewId="0">
      <selection activeCell="B13" sqref="B13"/>
    </sheetView>
  </sheetViews>
  <sheetFormatPr defaultColWidth="6.875" defaultRowHeight="20.100000000000001" customHeight="1"/>
  <cols>
    <col min="1" max="4" width="34.5" style="35" customWidth="1"/>
    <col min="5" max="159" width="6.75" style="35" customWidth="1"/>
    <col min="160" max="16384" width="6.875" style="35"/>
  </cols>
  <sheetData>
    <row r="1" spans="1:251" ht="20.100000000000001" customHeight="1">
      <c r="A1" s="36" t="s">
        <v>502</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row>
    <row r="2" spans="1:251" ht="38.25" customHeight="1">
      <c r="A2" s="69" t="s">
        <v>503</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row>
    <row r="4" spans="1:251" ht="20.100000000000001" customHeight="1">
      <c r="A4" s="43"/>
      <c r="B4" s="72"/>
      <c r="C4" s="73"/>
      <c r="D4" s="44"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row>
    <row r="5" spans="1:251" ht="23.25" customHeight="1">
      <c r="A5" s="161" t="s">
        <v>314</v>
      </c>
      <c r="B5" s="161"/>
      <c r="C5" s="161" t="s">
        <v>315</v>
      </c>
      <c r="D5" s="161"/>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row>
    <row r="6" spans="1:251" ht="24" customHeight="1">
      <c r="A6" s="74" t="s">
        <v>316</v>
      </c>
      <c r="B6" s="75" t="s">
        <v>317</v>
      </c>
      <c r="C6" s="74" t="s">
        <v>316</v>
      </c>
      <c r="D6" s="74"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pans="1:251" ht="20.100000000000001" customHeight="1">
      <c r="A7" s="76" t="s">
        <v>624</v>
      </c>
      <c r="B7" s="61">
        <v>8346.5391479999998</v>
      </c>
      <c r="C7" s="77" t="s">
        <v>325</v>
      </c>
      <c r="D7" s="61">
        <v>79.704408000000001</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row>
    <row r="8" spans="1:251" ht="20.100000000000001" customHeight="1">
      <c r="A8" s="78" t="s">
        <v>623</v>
      </c>
      <c r="B8" s="61">
        <v>929.72</v>
      </c>
      <c r="C8" s="77" t="s">
        <v>327</v>
      </c>
      <c r="D8" s="61">
        <v>22.741149</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row>
    <row r="9" spans="1:251" ht="20.100000000000001" customHeight="1">
      <c r="A9" s="79" t="s">
        <v>505</v>
      </c>
      <c r="B9" s="61">
        <v>0</v>
      </c>
      <c r="C9" s="61" t="s">
        <v>329</v>
      </c>
      <c r="D9" s="61">
        <v>9495.7110869999997</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row>
    <row r="10" spans="1:251" ht="20.100000000000001" customHeight="1">
      <c r="A10" s="80" t="s">
        <v>506</v>
      </c>
      <c r="B10" s="61">
        <v>0</v>
      </c>
      <c r="C10" s="77" t="s">
        <v>331</v>
      </c>
      <c r="D10" s="61">
        <v>21.702504000000001</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row>
    <row r="11" spans="1:251" ht="20.100000000000001" customHeight="1">
      <c r="A11" s="80" t="s">
        <v>507</v>
      </c>
      <c r="B11" s="81"/>
      <c r="C11" s="82"/>
      <c r="D11" s="83"/>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row>
    <row r="12" spans="1:251" ht="20.100000000000001" customHeight="1">
      <c r="A12" s="80" t="s">
        <v>508</v>
      </c>
      <c r="B12" s="47"/>
      <c r="C12" s="84"/>
      <c r="D12" s="83"/>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row>
    <row r="13" spans="1:251" ht="20.100000000000001" customHeight="1">
      <c r="A13" s="80"/>
      <c r="B13" s="85"/>
      <c r="C13" s="84"/>
      <c r="D13" s="83"/>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row>
    <row r="14" spans="1:251" ht="20.100000000000001" customHeight="1">
      <c r="A14" s="80"/>
      <c r="B14" s="86"/>
      <c r="C14" s="82"/>
      <c r="D14" s="83"/>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row>
    <row r="15" spans="1:251" ht="20.100000000000001" customHeight="1">
      <c r="A15" s="80"/>
      <c r="B15" s="86"/>
      <c r="C15" s="82"/>
      <c r="D15" s="83"/>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row>
    <row r="16" spans="1:251" ht="20.100000000000001" customHeight="1">
      <c r="A16" s="80"/>
      <c r="B16" s="86"/>
      <c r="C16" s="82"/>
      <c r="D16" s="83"/>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row>
    <row r="17" spans="1:251" ht="20.100000000000001" customHeight="1">
      <c r="A17" s="80"/>
      <c r="B17" s="86"/>
      <c r="C17" s="82"/>
      <c r="D17" s="83"/>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row>
    <row r="18" spans="1:251" ht="20.100000000000001" customHeight="1">
      <c r="A18" s="87"/>
      <c r="B18" s="86"/>
      <c r="C18" s="82"/>
      <c r="D18" s="83"/>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row>
    <row r="19" spans="1:251" ht="20.100000000000001" customHeight="1">
      <c r="A19" s="87"/>
      <c r="B19" s="86"/>
      <c r="C19" s="84"/>
      <c r="D19" s="83"/>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row>
    <row r="20" spans="1:251" ht="20.100000000000001" customHeight="1">
      <c r="A20" s="87"/>
      <c r="B20" s="86"/>
      <c r="C20" s="82"/>
      <c r="D20" s="83"/>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row>
    <row r="21" spans="1:251" ht="20.100000000000001" customHeight="1">
      <c r="A21" s="87"/>
      <c r="B21" s="86"/>
      <c r="C21" s="82"/>
      <c r="D21" s="83"/>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row>
    <row r="22" spans="1:251" ht="20.100000000000001" customHeight="1">
      <c r="A22" s="65"/>
      <c r="B22" s="86"/>
      <c r="C22" s="82"/>
      <c r="D22" s="83"/>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row>
    <row r="23" spans="1:251" ht="20.100000000000001" customHeight="1">
      <c r="A23" s="65"/>
      <c r="B23" s="86"/>
      <c r="C23" s="82"/>
      <c r="D23" s="83"/>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row>
    <row r="24" spans="1:251" ht="20.100000000000001" customHeight="1">
      <c r="A24" s="65"/>
      <c r="B24" s="86"/>
      <c r="C24" s="88"/>
      <c r="D24" s="89"/>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row>
    <row r="25" spans="1:251" ht="20.100000000000001" customHeight="1">
      <c r="A25" s="90" t="s">
        <v>509</v>
      </c>
      <c r="B25" s="91">
        <f>SUM(B7:B17)</f>
        <v>9276.2591479999992</v>
      </c>
      <c r="C25" s="92" t="s">
        <v>510</v>
      </c>
      <c r="D25" s="89">
        <f>D7+D8+D9+D10</f>
        <v>9619.8591479999995</v>
      </c>
      <c r="F25" s="3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row>
    <row r="26" spans="1:251" ht="20.100000000000001" customHeight="1">
      <c r="A26" s="80" t="s">
        <v>511</v>
      </c>
      <c r="B26" s="91"/>
      <c r="C26" s="82" t="s">
        <v>512</v>
      </c>
      <c r="D26" s="89"/>
      <c r="E26" s="37"/>
      <c r="F26" s="3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row>
    <row r="27" spans="1:251" ht="20.100000000000001" customHeight="1">
      <c r="A27" s="80" t="s">
        <v>513</v>
      </c>
      <c r="B27" s="47">
        <v>343.6</v>
      </c>
      <c r="C27" s="84"/>
      <c r="D27" s="89"/>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row>
    <row r="28" spans="1:251" ht="20.100000000000001" customHeight="1">
      <c r="A28" s="93" t="s">
        <v>514</v>
      </c>
      <c r="B28" s="94">
        <f>B7+B8+B27</f>
        <v>9619.8591479999995</v>
      </c>
      <c r="C28" s="88" t="s">
        <v>515</v>
      </c>
      <c r="D28" s="89">
        <f>D25+D26</f>
        <v>9619.8591479999995</v>
      </c>
      <c r="E28" s="37"/>
    </row>
    <row r="35" spans="3:18" ht="20.100000000000001" customHeight="1">
      <c r="C35" s="37"/>
    </row>
    <row r="39" spans="3:18" ht="20.100000000000001" customHeight="1">
      <c r="R39" s="35">
        <v>10000</v>
      </c>
    </row>
  </sheetData>
  <mergeCells count="2">
    <mergeCell ref="A5:B5"/>
    <mergeCell ref="C5:D5"/>
  </mergeCells>
  <phoneticPr fontId="27"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U59"/>
  <sheetViews>
    <sheetView showGridLines="0" showZeros="0" tabSelected="1" topLeftCell="A6" workbookViewId="0">
      <selection activeCell="K9" sqref="K9"/>
    </sheetView>
  </sheetViews>
  <sheetFormatPr defaultColWidth="6.875" defaultRowHeight="12.75" customHeight="1"/>
  <cols>
    <col min="1" max="1" width="13.25" style="35" customWidth="1"/>
    <col min="2" max="2" width="38.25" style="35" customWidth="1"/>
    <col min="3" max="12" width="12.625" style="35" customWidth="1"/>
    <col min="13" max="16384" width="6.875" style="35"/>
  </cols>
  <sheetData>
    <row r="1" spans="1:12" ht="20.100000000000001" customHeight="1">
      <c r="A1" s="36" t="s">
        <v>516</v>
      </c>
      <c r="L1" s="62"/>
    </row>
    <row r="2" spans="1:12" ht="43.5" customHeight="1">
      <c r="A2" s="55" t="s">
        <v>517</v>
      </c>
      <c r="B2" s="41"/>
      <c r="C2" s="41"/>
      <c r="D2" s="41"/>
      <c r="E2" s="41"/>
      <c r="F2" s="41"/>
      <c r="G2" s="41"/>
      <c r="H2" s="41"/>
      <c r="I2" s="41"/>
      <c r="J2" s="41"/>
      <c r="K2" s="41"/>
      <c r="L2" s="41"/>
    </row>
    <row r="3" spans="1:12" ht="20.100000000000001" customHeight="1">
      <c r="A3" s="56"/>
      <c r="B3" s="56"/>
      <c r="C3" s="56"/>
      <c r="D3" s="56"/>
      <c r="E3" s="56"/>
      <c r="F3" s="56"/>
      <c r="G3" s="56"/>
      <c r="H3" s="56"/>
      <c r="I3" s="56"/>
      <c r="J3" s="56"/>
      <c r="K3" s="56"/>
      <c r="L3" s="56"/>
    </row>
    <row r="4" spans="1:12" ht="20.100000000000001" customHeight="1">
      <c r="A4" s="57"/>
      <c r="B4" s="57"/>
      <c r="C4" s="57"/>
      <c r="D4" s="57"/>
      <c r="E4" s="57"/>
      <c r="F4" s="57"/>
      <c r="G4" s="57"/>
      <c r="H4" s="57"/>
      <c r="I4" s="57"/>
      <c r="J4" s="57"/>
      <c r="K4" s="57"/>
      <c r="L4" s="63" t="s">
        <v>313</v>
      </c>
    </row>
    <row r="5" spans="1:12" ht="24" customHeight="1">
      <c r="A5" s="161" t="s">
        <v>518</v>
      </c>
      <c r="B5" s="161"/>
      <c r="C5" s="171" t="s">
        <v>318</v>
      </c>
      <c r="D5" s="168" t="s">
        <v>513</v>
      </c>
      <c r="E5" s="168" t="s">
        <v>519</v>
      </c>
      <c r="F5" s="168" t="s">
        <v>504</v>
      </c>
      <c r="G5" s="168" t="s">
        <v>505</v>
      </c>
      <c r="H5" s="170" t="s">
        <v>506</v>
      </c>
      <c r="I5" s="171"/>
      <c r="J5" s="168" t="s">
        <v>507</v>
      </c>
      <c r="K5" s="168" t="s">
        <v>508</v>
      </c>
      <c r="L5" s="169" t="s">
        <v>511</v>
      </c>
    </row>
    <row r="6" spans="1:12" ht="42" customHeight="1">
      <c r="A6" s="59" t="s">
        <v>339</v>
      </c>
      <c r="B6" s="60" t="s">
        <v>340</v>
      </c>
      <c r="C6" s="166"/>
      <c r="D6" s="166"/>
      <c r="E6" s="166"/>
      <c r="F6" s="166"/>
      <c r="G6" s="166"/>
      <c r="H6" s="45" t="s">
        <v>520</v>
      </c>
      <c r="I6" s="45" t="s">
        <v>521</v>
      </c>
      <c r="J6" s="166"/>
      <c r="K6" s="166"/>
      <c r="L6" s="166"/>
    </row>
    <row r="7" spans="1:12" ht="24.2" customHeight="1">
      <c r="A7" s="172" t="s">
        <v>318</v>
      </c>
      <c r="B7" s="173"/>
      <c r="C7" s="46">
        <f>D7+E7+F7</f>
        <v>9619.8591479999995</v>
      </c>
      <c r="D7" s="46">
        <v>343.6</v>
      </c>
      <c r="E7" s="46">
        <v>8346.5391479999998</v>
      </c>
      <c r="F7" s="46">
        <f>F18</f>
        <v>929.72</v>
      </c>
      <c r="G7" s="61">
        <v>0</v>
      </c>
      <c r="H7" s="61">
        <v>0</v>
      </c>
      <c r="I7" s="61">
        <v>0</v>
      </c>
      <c r="J7" s="61">
        <v>0</v>
      </c>
      <c r="K7" s="61">
        <v>0</v>
      </c>
      <c r="L7" s="47"/>
    </row>
    <row r="8" spans="1:12" ht="24.2" customHeight="1">
      <c r="A8" s="48" t="s">
        <v>344</v>
      </c>
      <c r="B8" s="49" t="s">
        <v>325</v>
      </c>
      <c r="C8" s="46">
        <v>79.704408000000001</v>
      </c>
      <c r="D8" s="46">
        <v>0</v>
      </c>
      <c r="E8" s="46">
        <v>79.704408000000001</v>
      </c>
      <c r="F8" s="46">
        <v>0</v>
      </c>
      <c r="G8" s="61">
        <v>0</v>
      </c>
      <c r="H8" s="61">
        <v>0</v>
      </c>
      <c r="I8" s="61">
        <v>0</v>
      </c>
      <c r="J8" s="61">
        <v>0</v>
      </c>
      <c r="K8" s="61">
        <v>0</v>
      </c>
      <c r="L8" s="64"/>
    </row>
    <row r="9" spans="1:12" ht="24.2" customHeight="1">
      <c r="A9" s="48" t="s">
        <v>345</v>
      </c>
      <c r="B9" s="49" t="s">
        <v>346</v>
      </c>
      <c r="C9" s="46">
        <v>79.704408000000001</v>
      </c>
      <c r="D9" s="46">
        <v>0</v>
      </c>
      <c r="E9" s="46">
        <v>79.704408000000001</v>
      </c>
      <c r="F9" s="46">
        <v>0</v>
      </c>
      <c r="G9" s="61">
        <v>0</v>
      </c>
      <c r="H9" s="61">
        <v>0</v>
      </c>
      <c r="I9" s="61">
        <v>0</v>
      </c>
      <c r="J9" s="61">
        <v>0</v>
      </c>
      <c r="K9" s="61">
        <v>0</v>
      </c>
      <c r="L9" s="64"/>
    </row>
    <row r="10" spans="1:12" ht="24.2" customHeight="1">
      <c r="A10" s="48" t="s">
        <v>347</v>
      </c>
      <c r="B10" s="49" t="s">
        <v>348</v>
      </c>
      <c r="C10" s="46">
        <v>26.747736</v>
      </c>
      <c r="D10" s="46">
        <v>0</v>
      </c>
      <c r="E10" s="46">
        <v>26.747736</v>
      </c>
      <c r="F10" s="46">
        <v>0</v>
      </c>
      <c r="G10" s="61">
        <v>0</v>
      </c>
      <c r="H10" s="61">
        <v>0</v>
      </c>
      <c r="I10" s="61">
        <v>0</v>
      </c>
      <c r="J10" s="61">
        <v>0</v>
      </c>
      <c r="K10" s="61">
        <v>0</v>
      </c>
      <c r="L10" s="64"/>
    </row>
    <row r="11" spans="1:12" ht="24.2" customHeight="1">
      <c r="A11" s="48" t="s">
        <v>353</v>
      </c>
      <c r="B11" s="49" t="s">
        <v>354</v>
      </c>
      <c r="C11" s="46">
        <v>23</v>
      </c>
      <c r="D11" s="46">
        <v>0</v>
      </c>
      <c r="E11" s="46">
        <v>23</v>
      </c>
      <c r="F11" s="46">
        <v>0</v>
      </c>
      <c r="G11" s="61">
        <v>0</v>
      </c>
      <c r="H11" s="61">
        <v>0</v>
      </c>
      <c r="I11" s="61">
        <v>0</v>
      </c>
      <c r="J11" s="61">
        <v>0</v>
      </c>
      <c r="K11" s="61">
        <v>0</v>
      </c>
      <c r="L11" s="64"/>
    </row>
    <row r="12" spans="1:12" ht="24.2" customHeight="1">
      <c r="A12" s="48" t="s">
        <v>349</v>
      </c>
      <c r="B12" s="49" t="s">
        <v>350</v>
      </c>
      <c r="C12" s="46">
        <v>28.936672000000002</v>
      </c>
      <c r="D12" s="46">
        <v>0</v>
      </c>
      <c r="E12" s="46">
        <v>28.936672000000002</v>
      </c>
      <c r="F12" s="46">
        <v>0</v>
      </c>
      <c r="G12" s="61">
        <v>0</v>
      </c>
      <c r="H12" s="61">
        <v>0</v>
      </c>
      <c r="I12" s="61">
        <v>0</v>
      </c>
      <c r="J12" s="61">
        <v>0</v>
      </c>
      <c r="K12" s="61">
        <v>0</v>
      </c>
      <c r="L12" s="64"/>
    </row>
    <row r="13" spans="1:12" ht="24.2" customHeight="1">
      <c r="A13" s="48" t="s">
        <v>351</v>
      </c>
      <c r="B13" s="49" t="s">
        <v>352</v>
      </c>
      <c r="C13" s="46">
        <v>1.02</v>
      </c>
      <c r="D13" s="46">
        <v>0</v>
      </c>
      <c r="E13" s="46">
        <v>1.02</v>
      </c>
      <c r="F13" s="46">
        <v>0</v>
      </c>
      <c r="G13" s="61">
        <v>0</v>
      </c>
      <c r="H13" s="61">
        <v>0</v>
      </c>
      <c r="I13" s="61">
        <v>0</v>
      </c>
      <c r="J13" s="61">
        <v>0</v>
      </c>
      <c r="K13" s="61">
        <v>0</v>
      </c>
      <c r="L13" s="64"/>
    </row>
    <row r="14" spans="1:12" ht="24.2" customHeight="1">
      <c r="A14" s="48" t="s">
        <v>355</v>
      </c>
      <c r="B14" s="49" t="s">
        <v>327</v>
      </c>
      <c r="C14" s="46">
        <v>22.741149</v>
      </c>
      <c r="D14" s="46">
        <v>0</v>
      </c>
      <c r="E14" s="46">
        <v>22.741149</v>
      </c>
      <c r="F14" s="46">
        <v>0</v>
      </c>
      <c r="G14" s="61">
        <v>0</v>
      </c>
      <c r="H14" s="61">
        <v>0</v>
      </c>
      <c r="I14" s="61">
        <v>0</v>
      </c>
      <c r="J14" s="61">
        <v>0</v>
      </c>
      <c r="K14" s="61">
        <v>0</v>
      </c>
      <c r="L14" s="65"/>
    </row>
    <row r="15" spans="1:12" ht="24.2" customHeight="1">
      <c r="A15" s="48" t="s">
        <v>356</v>
      </c>
      <c r="B15" s="49" t="s">
        <v>357</v>
      </c>
      <c r="C15" s="46">
        <v>22.741149</v>
      </c>
      <c r="D15" s="46">
        <v>0</v>
      </c>
      <c r="E15" s="46">
        <v>22.741149</v>
      </c>
      <c r="F15" s="46">
        <v>0</v>
      </c>
      <c r="G15" s="61">
        <v>0</v>
      </c>
      <c r="H15" s="61">
        <v>0</v>
      </c>
      <c r="I15" s="61">
        <v>0</v>
      </c>
      <c r="J15" s="61">
        <v>0</v>
      </c>
      <c r="K15" s="61">
        <v>0</v>
      </c>
      <c r="L15" s="64"/>
    </row>
    <row r="16" spans="1:12" ht="24.2" customHeight="1">
      <c r="A16" s="48" t="s">
        <v>360</v>
      </c>
      <c r="B16" s="49" t="s">
        <v>361</v>
      </c>
      <c r="C16" s="46">
        <v>5.56</v>
      </c>
      <c r="D16" s="46">
        <v>0</v>
      </c>
      <c r="E16" s="46">
        <v>5.56</v>
      </c>
      <c r="F16" s="46">
        <v>0</v>
      </c>
      <c r="G16" s="61">
        <v>0</v>
      </c>
      <c r="H16" s="61">
        <v>0</v>
      </c>
      <c r="I16" s="61">
        <v>0</v>
      </c>
      <c r="J16" s="61">
        <v>0</v>
      </c>
      <c r="K16" s="61">
        <v>0</v>
      </c>
      <c r="L16" s="65"/>
    </row>
    <row r="17" spans="1:12" ht="24.2" customHeight="1">
      <c r="A17" s="48" t="s">
        <v>358</v>
      </c>
      <c r="B17" s="49" t="s">
        <v>359</v>
      </c>
      <c r="C17" s="46">
        <v>17.181149000000001</v>
      </c>
      <c r="D17" s="46">
        <v>0</v>
      </c>
      <c r="E17" s="46">
        <v>17.181149000000001</v>
      </c>
      <c r="F17" s="46">
        <v>0</v>
      </c>
      <c r="G17" s="61">
        <v>0</v>
      </c>
      <c r="H17" s="61">
        <v>0</v>
      </c>
      <c r="I17" s="61">
        <v>0</v>
      </c>
      <c r="J17" s="61">
        <v>0</v>
      </c>
      <c r="K17" s="61">
        <v>0</v>
      </c>
      <c r="L17" s="65"/>
    </row>
    <row r="18" spans="1:12" ht="24.2" customHeight="1">
      <c r="A18" s="48" t="s">
        <v>362</v>
      </c>
      <c r="B18" s="49" t="s">
        <v>329</v>
      </c>
      <c r="C18" s="46">
        <f>D18+E18+F18</f>
        <v>9495.7110869999997</v>
      </c>
      <c r="D18" s="46">
        <v>343.6</v>
      </c>
      <c r="E18" s="46">
        <v>8222.391087</v>
      </c>
      <c r="F18" s="46">
        <f>F22+F24</f>
        <v>929.72</v>
      </c>
      <c r="G18" s="61">
        <v>0</v>
      </c>
      <c r="H18" s="61">
        <v>0</v>
      </c>
      <c r="I18" s="61">
        <v>0</v>
      </c>
      <c r="J18" s="61">
        <v>0</v>
      </c>
      <c r="K18" s="61">
        <v>0</v>
      </c>
      <c r="L18" s="65"/>
    </row>
    <row r="19" spans="1:12" ht="24.2" customHeight="1">
      <c r="A19" s="48" t="s">
        <v>363</v>
      </c>
      <c r="B19" s="49" t="s">
        <v>364</v>
      </c>
      <c r="C19" s="46">
        <f>E19+F19</f>
        <v>8224.4910870000003</v>
      </c>
      <c r="D19" s="46">
        <v>0</v>
      </c>
      <c r="E19" s="46">
        <v>8222.391087</v>
      </c>
      <c r="F19" s="46">
        <f>F22</f>
        <v>2.1</v>
      </c>
      <c r="G19" s="61">
        <v>0</v>
      </c>
      <c r="H19" s="61">
        <v>0</v>
      </c>
      <c r="I19" s="61">
        <v>0</v>
      </c>
      <c r="J19" s="61">
        <v>0</v>
      </c>
      <c r="K19" s="61">
        <v>0</v>
      </c>
      <c r="L19" s="65"/>
    </row>
    <row r="20" spans="1:12" ht="24.2" customHeight="1">
      <c r="A20" s="48" t="s">
        <v>365</v>
      </c>
      <c r="B20" s="49" t="s">
        <v>366</v>
      </c>
      <c r="C20" s="46">
        <v>7775.3</v>
      </c>
      <c r="D20" s="46">
        <v>0</v>
      </c>
      <c r="E20" s="46">
        <v>7775.3</v>
      </c>
      <c r="F20" s="46">
        <v>0</v>
      </c>
      <c r="G20" s="61">
        <v>0</v>
      </c>
      <c r="H20" s="61">
        <v>0</v>
      </c>
      <c r="I20" s="61">
        <v>0</v>
      </c>
      <c r="J20" s="61">
        <v>0</v>
      </c>
      <c r="K20" s="61">
        <v>0</v>
      </c>
      <c r="L20" s="65"/>
    </row>
    <row r="21" spans="1:12" ht="24.2" customHeight="1">
      <c r="A21" s="48" t="s">
        <v>367</v>
      </c>
      <c r="B21" s="49" t="s">
        <v>368</v>
      </c>
      <c r="C21" s="46">
        <v>447.09108700000002</v>
      </c>
      <c r="D21" s="46">
        <v>0</v>
      </c>
      <c r="E21" s="46">
        <v>447.09108700000002</v>
      </c>
      <c r="F21" s="46">
        <v>0</v>
      </c>
      <c r="G21" s="61">
        <v>0</v>
      </c>
      <c r="H21" s="61">
        <v>0</v>
      </c>
      <c r="I21" s="61">
        <v>0</v>
      </c>
      <c r="J21" s="61">
        <v>0</v>
      </c>
      <c r="K21" s="61">
        <v>0</v>
      </c>
      <c r="L21" s="65"/>
    </row>
    <row r="22" spans="1:12" ht="24.2" customHeight="1">
      <c r="A22" s="48" t="s">
        <v>496</v>
      </c>
      <c r="B22" s="49" t="s">
        <v>522</v>
      </c>
      <c r="C22" s="46">
        <f>F22</f>
        <v>2.1</v>
      </c>
      <c r="D22" s="46"/>
      <c r="E22" s="46"/>
      <c r="F22" s="46">
        <v>2.1</v>
      </c>
      <c r="G22" s="61"/>
      <c r="H22" s="61"/>
      <c r="I22" s="61"/>
      <c r="J22" s="61"/>
      <c r="K22" s="61"/>
      <c r="L22" s="65"/>
    </row>
    <row r="23" spans="1:12" ht="24.2" customHeight="1">
      <c r="A23" s="48" t="s">
        <v>498</v>
      </c>
      <c r="B23" s="49" t="s">
        <v>499</v>
      </c>
      <c r="C23" s="46">
        <f>D23+F23</f>
        <v>1271.22</v>
      </c>
      <c r="D23" s="46">
        <v>343.6</v>
      </c>
      <c r="E23" s="46"/>
      <c r="F23" s="46">
        <v>927.62</v>
      </c>
      <c r="G23" s="61"/>
      <c r="H23" s="61"/>
      <c r="I23" s="61"/>
      <c r="J23" s="61"/>
      <c r="K23" s="61"/>
      <c r="L23" s="65"/>
    </row>
    <row r="24" spans="1:12" ht="24.2" customHeight="1">
      <c r="A24" s="48" t="s">
        <v>500</v>
      </c>
      <c r="B24" s="49" t="s">
        <v>501</v>
      </c>
      <c r="C24" s="46">
        <f>F24</f>
        <v>927.62</v>
      </c>
      <c r="D24" s="46"/>
      <c r="E24" s="46"/>
      <c r="F24" s="46">
        <v>927.62</v>
      </c>
      <c r="G24" s="61"/>
      <c r="H24" s="61"/>
      <c r="I24" s="61"/>
      <c r="J24" s="61"/>
      <c r="K24" s="61"/>
      <c r="L24" s="65"/>
    </row>
    <row r="25" spans="1:12" ht="24.2" customHeight="1">
      <c r="A25" s="48" t="s">
        <v>523</v>
      </c>
      <c r="B25" s="49" t="s">
        <v>524</v>
      </c>
      <c r="C25" s="46">
        <f>D25</f>
        <v>343.6</v>
      </c>
      <c r="D25" s="46">
        <v>343.6</v>
      </c>
      <c r="E25" s="46"/>
      <c r="F25" s="46"/>
      <c r="G25" s="61"/>
      <c r="H25" s="61"/>
      <c r="I25" s="61"/>
      <c r="J25" s="61"/>
      <c r="K25" s="61"/>
      <c r="L25" s="65"/>
    </row>
    <row r="26" spans="1:12" ht="24.2" customHeight="1">
      <c r="A26" s="48" t="s">
        <v>369</v>
      </c>
      <c r="B26" s="49" t="s">
        <v>331</v>
      </c>
      <c r="C26" s="46">
        <v>21.702504000000001</v>
      </c>
      <c r="D26" s="46">
        <v>0</v>
      </c>
      <c r="E26" s="46">
        <v>21.702504000000001</v>
      </c>
      <c r="F26" s="46">
        <v>0</v>
      </c>
      <c r="G26" s="61">
        <v>0</v>
      </c>
      <c r="H26" s="61">
        <v>0</v>
      </c>
      <c r="I26" s="61">
        <v>0</v>
      </c>
      <c r="J26" s="61">
        <v>0</v>
      </c>
      <c r="K26" s="61">
        <v>0</v>
      </c>
      <c r="L26" s="65"/>
    </row>
    <row r="27" spans="1:12" ht="24.2" customHeight="1">
      <c r="A27" s="48" t="s">
        <v>370</v>
      </c>
      <c r="B27" s="49" t="s">
        <v>371</v>
      </c>
      <c r="C27" s="46">
        <v>21.702504000000001</v>
      </c>
      <c r="D27" s="46">
        <v>0</v>
      </c>
      <c r="E27" s="46">
        <v>21.702504000000001</v>
      </c>
      <c r="F27" s="46">
        <v>0</v>
      </c>
      <c r="G27" s="61">
        <v>0</v>
      </c>
      <c r="H27" s="61">
        <v>0</v>
      </c>
      <c r="I27" s="61">
        <v>0</v>
      </c>
      <c r="J27" s="61">
        <v>0</v>
      </c>
      <c r="K27" s="61">
        <v>0</v>
      </c>
      <c r="L27" s="65"/>
    </row>
    <row r="28" spans="1:12" ht="24.2" customHeight="1">
      <c r="A28" s="48" t="s">
        <v>372</v>
      </c>
      <c r="B28" s="49" t="s">
        <v>373</v>
      </c>
      <c r="C28" s="46">
        <v>21.702504000000001</v>
      </c>
      <c r="D28" s="46">
        <v>0</v>
      </c>
      <c r="E28" s="46">
        <v>21.702504000000001</v>
      </c>
      <c r="F28" s="46">
        <v>0</v>
      </c>
      <c r="G28" s="61">
        <v>0</v>
      </c>
      <c r="H28" s="61">
        <v>0</v>
      </c>
      <c r="I28" s="61">
        <v>0</v>
      </c>
      <c r="J28" s="61">
        <v>0</v>
      </c>
      <c r="K28" s="61">
        <v>0</v>
      </c>
      <c r="L28" s="65"/>
    </row>
    <row r="29" spans="1:12" ht="12.75" customHeight="1">
      <c r="A29" s="42"/>
      <c r="B29" s="42"/>
      <c r="C29" s="42"/>
      <c r="D29" s="42"/>
      <c r="E29" s="42"/>
      <c r="F29" s="42"/>
      <c r="G29" s="42"/>
      <c r="H29" s="42"/>
      <c r="I29" s="42"/>
      <c r="J29" s="42"/>
      <c r="K29" s="42"/>
      <c r="L29" s="42"/>
    </row>
    <row r="59" spans="21:21" ht="12.75" customHeight="1">
      <c r="U59" s="35">
        <v>10000</v>
      </c>
    </row>
  </sheetData>
  <mergeCells count="11">
    <mergeCell ref="A7:B7"/>
    <mergeCell ref="C5:C6"/>
    <mergeCell ref="D5:D6"/>
    <mergeCell ref="E5:E6"/>
    <mergeCell ref="J5:J6"/>
    <mergeCell ref="L5:L6"/>
    <mergeCell ref="A5:B5"/>
    <mergeCell ref="H5:I5"/>
    <mergeCell ref="F5:F6"/>
    <mergeCell ref="G5:G6"/>
    <mergeCell ref="K5:K6"/>
  </mergeCells>
  <phoneticPr fontId="27"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S53"/>
  <sheetViews>
    <sheetView showGridLines="0" showZeros="0" topLeftCell="A5" workbookViewId="0">
      <selection activeCell="E19" sqref="E19:E22"/>
    </sheetView>
  </sheetViews>
  <sheetFormatPr defaultColWidth="6.875" defaultRowHeight="12.75" customHeight="1"/>
  <cols>
    <col min="1" max="1" width="17.125" style="35" customWidth="1"/>
    <col min="2" max="2" width="38.25" style="35" customWidth="1"/>
    <col min="3" max="6" width="18" style="35" customWidth="1"/>
    <col min="7" max="7" width="19.5" style="35" customWidth="1"/>
    <col min="8" max="8" width="21" style="35" customWidth="1"/>
    <col min="9" max="16384" width="6.875" style="35"/>
  </cols>
  <sheetData>
    <row r="1" spans="1:9" ht="20.100000000000001" customHeight="1">
      <c r="A1" s="36" t="s">
        <v>525</v>
      </c>
      <c r="B1" s="37"/>
    </row>
    <row r="2" spans="1:9" ht="44.25" customHeight="1">
      <c r="A2" s="174" t="s">
        <v>526</v>
      </c>
      <c r="B2" s="174"/>
      <c r="C2" s="174"/>
      <c r="D2" s="174"/>
      <c r="E2" s="174"/>
      <c r="F2" s="174"/>
      <c r="G2" s="174"/>
      <c r="H2" s="174"/>
    </row>
    <row r="3" spans="1:9" ht="20.100000000000001" customHeight="1">
      <c r="A3" s="38"/>
      <c r="B3" s="39"/>
      <c r="C3" s="40"/>
      <c r="D3" s="40"/>
      <c r="E3" s="40"/>
      <c r="F3" s="40"/>
      <c r="G3" s="40"/>
      <c r="H3" s="41"/>
    </row>
    <row r="4" spans="1:9" ht="25.5" customHeight="1">
      <c r="A4" s="42"/>
      <c r="B4" s="43"/>
      <c r="C4" s="42"/>
      <c r="D4" s="42"/>
      <c r="E4" s="42"/>
      <c r="F4" s="42"/>
      <c r="G4" s="42"/>
      <c r="H4" s="44" t="s">
        <v>313</v>
      </c>
    </row>
    <row r="5" spans="1:9" ht="29.25" customHeight="1">
      <c r="A5" s="30" t="s">
        <v>339</v>
      </c>
      <c r="B5" s="30" t="s">
        <v>340</v>
      </c>
      <c r="C5" s="30" t="s">
        <v>318</v>
      </c>
      <c r="D5" s="45" t="s">
        <v>342</v>
      </c>
      <c r="E5" s="45" t="s">
        <v>343</v>
      </c>
      <c r="F5" s="30" t="s">
        <v>527</v>
      </c>
      <c r="G5" s="30" t="s">
        <v>528</v>
      </c>
      <c r="H5" s="30" t="s">
        <v>529</v>
      </c>
    </row>
    <row r="6" spans="1:9" ht="24" customHeight="1">
      <c r="A6" s="172" t="s">
        <v>318</v>
      </c>
      <c r="B6" s="173"/>
      <c r="C6" s="46">
        <v>9619.8591479999995</v>
      </c>
      <c r="D6" s="46">
        <v>571.239148</v>
      </c>
      <c r="E6" s="46">
        <f>E17</f>
        <v>9048.6200000000008</v>
      </c>
      <c r="F6" s="47"/>
      <c r="G6" s="47"/>
      <c r="H6" s="47"/>
    </row>
    <row r="7" spans="1:9" ht="24" customHeight="1">
      <c r="A7" s="48" t="s">
        <v>344</v>
      </c>
      <c r="B7" s="49" t="s">
        <v>325</v>
      </c>
      <c r="C7" s="46">
        <v>79.704408000000001</v>
      </c>
      <c r="D7" s="46">
        <v>79.704408000000001</v>
      </c>
      <c r="E7" s="46">
        <v>0</v>
      </c>
      <c r="F7" s="50"/>
      <c r="G7" s="50"/>
      <c r="H7" s="50"/>
    </row>
    <row r="8" spans="1:9" ht="24" customHeight="1">
      <c r="A8" s="48" t="s">
        <v>345</v>
      </c>
      <c r="B8" s="49" t="s">
        <v>346</v>
      </c>
      <c r="C8" s="46">
        <v>79.704408000000001</v>
      </c>
      <c r="D8" s="46">
        <v>79.704408000000001</v>
      </c>
      <c r="E8" s="46">
        <v>0</v>
      </c>
      <c r="F8" s="50"/>
      <c r="G8" s="50"/>
      <c r="H8" s="50"/>
    </row>
    <row r="9" spans="1:9" ht="24" customHeight="1">
      <c r="A9" s="48" t="s">
        <v>347</v>
      </c>
      <c r="B9" s="49" t="s">
        <v>348</v>
      </c>
      <c r="C9" s="46">
        <v>26.747736</v>
      </c>
      <c r="D9" s="46">
        <v>26.747736</v>
      </c>
      <c r="E9" s="46">
        <v>0</v>
      </c>
      <c r="F9" s="50"/>
      <c r="G9" s="50"/>
      <c r="H9" s="50"/>
    </row>
    <row r="10" spans="1:9" ht="24" customHeight="1">
      <c r="A10" s="48" t="s">
        <v>353</v>
      </c>
      <c r="B10" s="49" t="s">
        <v>354</v>
      </c>
      <c r="C10" s="46">
        <v>23</v>
      </c>
      <c r="D10" s="46">
        <v>23</v>
      </c>
      <c r="E10" s="46">
        <v>0</v>
      </c>
      <c r="F10" s="50"/>
      <c r="G10" s="50"/>
      <c r="H10" s="50"/>
      <c r="I10" s="37"/>
    </row>
    <row r="11" spans="1:9" ht="24" customHeight="1">
      <c r="A11" s="48" t="s">
        <v>349</v>
      </c>
      <c r="B11" s="49" t="s">
        <v>350</v>
      </c>
      <c r="C11" s="46">
        <v>28.936672000000002</v>
      </c>
      <c r="D11" s="46">
        <v>28.936672000000002</v>
      </c>
      <c r="E11" s="46">
        <v>0</v>
      </c>
      <c r="F11" s="50"/>
      <c r="G11" s="50"/>
      <c r="H11" s="50"/>
    </row>
    <row r="12" spans="1:9" ht="24" customHeight="1">
      <c r="A12" s="48" t="s">
        <v>351</v>
      </c>
      <c r="B12" s="49" t="s">
        <v>352</v>
      </c>
      <c r="C12" s="46">
        <v>1.02</v>
      </c>
      <c r="D12" s="46">
        <v>1.02</v>
      </c>
      <c r="E12" s="46">
        <v>0</v>
      </c>
      <c r="F12" s="50"/>
      <c r="G12" s="50"/>
      <c r="H12" s="51"/>
    </row>
    <row r="13" spans="1:9" ht="24" customHeight="1">
      <c r="A13" s="48" t="s">
        <v>355</v>
      </c>
      <c r="B13" s="49" t="s">
        <v>327</v>
      </c>
      <c r="C13" s="46">
        <v>22.741149</v>
      </c>
      <c r="D13" s="46">
        <v>22.741149</v>
      </c>
      <c r="E13" s="46">
        <v>0</v>
      </c>
      <c r="F13" s="50"/>
      <c r="G13" s="50"/>
      <c r="H13" s="51"/>
      <c r="I13" s="37"/>
    </row>
    <row r="14" spans="1:9" ht="24" customHeight="1">
      <c r="A14" s="48" t="s">
        <v>356</v>
      </c>
      <c r="B14" s="49" t="s">
        <v>357</v>
      </c>
      <c r="C14" s="46">
        <v>22.741149</v>
      </c>
      <c r="D14" s="46">
        <v>22.741149</v>
      </c>
      <c r="E14" s="46">
        <v>0</v>
      </c>
      <c r="F14" s="50"/>
      <c r="G14" s="50"/>
      <c r="H14" s="50"/>
    </row>
    <row r="15" spans="1:9" ht="24" customHeight="1">
      <c r="A15" s="48" t="s">
        <v>360</v>
      </c>
      <c r="B15" s="49" t="s">
        <v>361</v>
      </c>
      <c r="C15" s="46">
        <v>5.56</v>
      </c>
      <c r="D15" s="46">
        <v>5.56</v>
      </c>
      <c r="E15" s="46">
        <v>0</v>
      </c>
      <c r="F15" s="50"/>
      <c r="G15" s="50"/>
      <c r="H15" s="51"/>
    </row>
    <row r="16" spans="1:9" ht="24" customHeight="1">
      <c r="A16" s="48" t="s">
        <v>358</v>
      </c>
      <c r="B16" s="49" t="s">
        <v>359</v>
      </c>
      <c r="C16" s="46">
        <v>17.181149000000001</v>
      </c>
      <c r="D16" s="46">
        <v>17.181149000000001</v>
      </c>
      <c r="E16" s="46">
        <v>0</v>
      </c>
      <c r="F16" s="50"/>
      <c r="G16" s="51"/>
      <c r="H16" s="51"/>
    </row>
    <row r="17" spans="1:8" ht="24" customHeight="1">
      <c r="A17" s="48" t="s">
        <v>362</v>
      </c>
      <c r="B17" s="49" t="s">
        <v>329</v>
      </c>
      <c r="C17" s="46">
        <v>9495.7110869999997</v>
      </c>
      <c r="D17" s="46">
        <v>447.09108700000002</v>
      </c>
      <c r="E17" s="46">
        <f>E18+E22+E25</f>
        <v>9048.6200000000008</v>
      </c>
      <c r="F17" s="51"/>
      <c r="G17" s="51"/>
      <c r="H17" s="50"/>
    </row>
    <row r="18" spans="1:8" ht="24" customHeight="1">
      <c r="A18" s="48" t="s">
        <v>363</v>
      </c>
      <c r="B18" s="49" t="s">
        <v>364</v>
      </c>
      <c r="C18" s="46">
        <v>8224.4910870000003</v>
      </c>
      <c r="D18" s="46">
        <v>447.09108700000002</v>
      </c>
      <c r="E18" s="46">
        <f>E19+E20+E21</f>
        <v>7777.4000000000005</v>
      </c>
      <c r="F18" s="51"/>
      <c r="G18" s="51"/>
      <c r="H18" s="51"/>
    </row>
    <row r="19" spans="1:8" ht="24" customHeight="1">
      <c r="A19" s="48" t="s">
        <v>365</v>
      </c>
      <c r="B19" s="49" t="s">
        <v>366</v>
      </c>
      <c r="C19" s="46">
        <v>7775.3</v>
      </c>
      <c r="D19" s="46">
        <v>0</v>
      </c>
      <c r="E19" s="52">
        <v>7775.3</v>
      </c>
      <c r="F19" s="50"/>
      <c r="G19" s="51"/>
      <c r="H19" s="51"/>
    </row>
    <row r="20" spans="1:8" ht="24" customHeight="1">
      <c r="A20" s="48" t="s">
        <v>367</v>
      </c>
      <c r="B20" s="49" t="s">
        <v>368</v>
      </c>
      <c r="C20" s="46">
        <v>447.09108700000002</v>
      </c>
      <c r="D20" s="46">
        <v>447.09108700000002</v>
      </c>
      <c r="E20" s="46">
        <v>0</v>
      </c>
      <c r="F20" s="51"/>
      <c r="G20" s="51"/>
      <c r="H20" s="51"/>
    </row>
    <row r="21" spans="1:8" ht="24" customHeight="1">
      <c r="A21" s="48" t="s">
        <v>496</v>
      </c>
      <c r="B21" s="49" t="s">
        <v>530</v>
      </c>
      <c r="C21" s="46">
        <v>2.1</v>
      </c>
      <c r="D21" s="46"/>
      <c r="E21" s="46">
        <v>2.1</v>
      </c>
      <c r="F21" s="51"/>
      <c r="G21" s="51"/>
      <c r="H21" s="51"/>
    </row>
    <row r="22" spans="1:8" ht="24" customHeight="1">
      <c r="A22" s="48" t="s">
        <v>498</v>
      </c>
      <c r="B22" s="49" t="s">
        <v>531</v>
      </c>
      <c r="C22" s="46">
        <v>1271.22</v>
      </c>
      <c r="D22" s="46"/>
      <c r="E22" s="46">
        <f>E23+E24</f>
        <v>1271.22</v>
      </c>
      <c r="F22" s="51"/>
      <c r="G22" s="50"/>
      <c r="H22" s="51"/>
    </row>
    <row r="23" spans="1:8" ht="24" customHeight="1">
      <c r="A23" s="48" t="s">
        <v>500</v>
      </c>
      <c r="B23" s="49" t="s">
        <v>532</v>
      </c>
      <c r="C23" s="46">
        <v>927.62</v>
      </c>
      <c r="D23" s="53"/>
      <c r="E23" s="46">
        <v>927.62</v>
      </c>
      <c r="F23" s="51"/>
      <c r="G23" s="51"/>
      <c r="H23" s="51"/>
    </row>
    <row r="24" spans="1:8" ht="24" customHeight="1">
      <c r="A24" s="48" t="s">
        <v>523</v>
      </c>
      <c r="B24" s="49" t="s">
        <v>533</v>
      </c>
      <c r="C24" s="46">
        <v>343.6</v>
      </c>
      <c r="D24" s="54"/>
      <c r="E24" s="46">
        <v>343.6</v>
      </c>
      <c r="F24" s="51"/>
      <c r="G24" s="50"/>
      <c r="H24" s="51"/>
    </row>
    <row r="25" spans="1:8" ht="24" customHeight="1">
      <c r="A25" s="48" t="s">
        <v>369</v>
      </c>
      <c r="B25" s="49" t="s">
        <v>331</v>
      </c>
      <c r="C25" s="46">
        <v>21.702504000000001</v>
      </c>
      <c r="D25" s="46">
        <v>21.702504000000001</v>
      </c>
      <c r="E25" s="54"/>
      <c r="F25" s="51"/>
      <c r="G25" s="51"/>
      <c r="H25" s="51"/>
    </row>
    <row r="26" spans="1:8" ht="24" customHeight="1">
      <c r="A26" s="48" t="s">
        <v>370</v>
      </c>
      <c r="B26" s="49" t="s">
        <v>371</v>
      </c>
      <c r="C26" s="46">
        <v>21.702504000000001</v>
      </c>
      <c r="D26" s="46">
        <v>21.702504000000001</v>
      </c>
      <c r="E26" s="54"/>
      <c r="F26" s="51"/>
      <c r="G26" s="51"/>
      <c r="H26" s="51"/>
    </row>
    <row r="27" spans="1:8" ht="24" customHeight="1">
      <c r="A27" s="48" t="s">
        <v>372</v>
      </c>
      <c r="B27" s="49" t="s">
        <v>373</v>
      </c>
      <c r="C27" s="46">
        <v>21.702504000000001</v>
      </c>
      <c r="D27" s="46">
        <v>21.702504000000001</v>
      </c>
      <c r="E27" s="54"/>
      <c r="F27" s="51"/>
      <c r="G27" s="51"/>
      <c r="H27" s="51"/>
    </row>
    <row r="53" spans="19:19" ht="12.75" customHeight="1">
      <c r="S53" s="35">
        <v>10000</v>
      </c>
    </row>
  </sheetData>
  <mergeCells count="2">
    <mergeCell ref="A2:H2"/>
    <mergeCell ref="A6:B6"/>
  </mergeCells>
  <phoneticPr fontId="27"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11 -1重点专项绩效目标表</vt:lpstr>
      <vt:lpstr>11 -2重点专项绩效目标表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2024-12-09T03:48:24Z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A96EBF175D6147B4B151D5AA55A17D6F</vt:lpwstr>
  </property>
  <property fmtid="{D5CDD505-2E9C-101B-9397-08002B2CF9AE}" pid="3" name="KSOProductBuildVer">
    <vt:lpwstr>2052-11.1.0.10463</vt:lpwstr>
  </property>
</Properties>
</file>